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10" activeTab="12"/>
  </bookViews>
  <sheets>
    <sheet name="C0001" sheetId="1" state="hidden" r:id="rId1"/>
    <sheet name="Context" sheetId="2" state="hidden" r:id="rId2"/>
    <sheet name="C8000_TOTAL" sheetId="5" r:id="rId3"/>
    <sheet name="C8000_CURRENCY€" sheetId="26" r:id="rId4"/>
    <sheet name="C8000_CURRENCY$" sheetId="6" r:id="rId5"/>
    <sheet name="C8100_TOTAL" sheetId="9" r:id="rId6"/>
    <sheet name="C8100_CURRENCY€" sheetId="27" r:id="rId7"/>
    <sheet name="C8100_CURRENCY$" sheetId="10" r:id="rId8"/>
    <sheet name="C8200_TOTAL" sheetId="13" r:id="rId9"/>
    <sheet name="C8200_CURRENCY$" sheetId="14" r:id="rId10"/>
    <sheet name="C8300_TOTAL" sheetId="17" r:id="rId11"/>
    <sheet name="C8300_CURRENCY$" sheetId="18" r:id="rId12"/>
    <sheet name="C8400_TOTAL" sheetId="21" r:id="rId13"/>
    <sheet name="C8400_CURRENCY€" sheetId="28" r:id="rId14"/>
    <sheet name="C8400_CURRENCY$" sheetId="22" r:id="rId15"/>
    <sheet name="SF_BC" sheetId="25" r:id="rId16"/>
    <sheet name="Context (6)" sheetId="23" state="hidden" r:id="rId17"/>
    <sheet name="@lists (6)" sheetId="24" state="hidden" r:id="rId18"/>
    <sheet name="Context (5)" sheetId="19" state="hidden" r:id="rId19"/>
    <sheet name="@lists (5)" sheetId="20" state="hidden" r:id="rId20"/>
    <sheet name="Context (4)" sheetId="15" state="hidden" r:id="rId21"/>
    <sheet name="@lists (4)" sheetId="16" state="hidden" r:id="rId22"/>
    <sheet name="Context (3)" sheetId="11" state="hidden" r:id="rId23"/>
    <sheet name="@lists (3)" sheetId="12" state="hidden" r:id="rId24"/>
    <sheet name="Context (2)" sheetId="7" state="hidden" r:id="rId25"/>
    <sheet name="@lists (2)" sheetId="8" state="hidden" r:id="rId26"/>
    <sheet name="@lists" sheetId="3" state="hidden" r:id="rId27"/>
  </sheets>
  <definedNames>
    <definedName name="_C0001_0010_00102">'C0001'!$F$15</definedName>
    <definedName name="_C0001_0020_00102">'C0001'!$F$16</definedName>
    <definedName name="_C8000_TOTAL_0010_0010">'C8000_TOTAL'!$E$18</definedName>
    <definedName name="_C8000_TOTAL_0010_0020">'C8000_TOTAL'!$F$18</definedName>
    <definedName name="_C8000_TOTAL_0010_0030">'C8000_TOTAL'!$G$18</definedName>
    <definedName name="_C8000_TOTAL_0010_0040">'C8000_TOTAL'!$H$18</definedName>
    <definedName name="_C8000_TOTAL_0010_0090">'C8000_TOTAL'!$M$18</definedName>
    <definedName name="_C8000_TOTAL_0010_0100">'C8000_TOTAL'!$N$18</definedName>
    <definedName name="_C8000_TOTAL_0010_0110">'C8000_TOTAL'!$O$18</definedName>
    <definedName name="_C8000_TOTAL_0010_0120">'C8000_TOTAL'!$P$18</definedName>
    <definedName name="_C8000_TOTAL_0010_0130">'C8000_TOTAL'!$Q$18</definedName>
    <definedName name="_C8000_TOTAL_0020_0010">'C8000_TOTAL'!$E$19</definedName>
    <definedName name="_C8000_TOTAL_0020_0020">'C8000_TOTAL'!$F$19</definedName>
    <definedName name="_C8000_TOTAL_0020_0030">'C8000_TOTAL'!$G$19</definedName>
    <definedName name="_C8000_TOTAL_0020_0040">'C8000_TOTAL'!$H$19</definedName>
    <definedName name="_C8000_TOTAL_0020_0090">'C8000_TOTAL'!$M$19</definedName>
    <definedName name="_C8000_TOTAL_0020_0100">'C8000_TOTAL'!$N$19</definedName>
    <definedName name="_C8000_TOTAL_0020_0110">'C8000_TOTAL'!$O$19</definedName>
    <definedName name="_C8000_TOTAL_0020_0120">'C8000_TOTAL'!$P$19</definedName>
    <definedName name="_C8000_TOTAL_0020_0130">'C8000_TOTAL'!$Q$19</definedName>
    <definedName name="_C8000_TOTAL_0030_0010">'C8000_TOTAL'!$E$20</definedName>
    <definedName name="_C8000_TOTAL_0030_0020">'C8000_TOTAL'!$F$20</definedName>
    <definedName name="_C8000_TOTAL_0030_0030">'C8000_TOTAL'!$G$20</definedName>
    <definedName name="_C8000_TOTAL_0030_0040">'C8000_TOTAL'!$H$20</definedName>
    <definedName name="_C8000_TOTAL_0030_0090">'C8000_TOTAL'!$M$20</definedName>
    <definedName name="_C8000_TOTAL_0030_0100">'C8000_TOTAL'!$N$20</definedName>
    <definedName name="_C8000_TOTAL_0030_0110">'C8000_TOTAL'!$O$20</definedName>
    <definedName name="_C8000_TOTAL_0030_0120">'C8000_TOTAL'!$P$20</definedName>
    <definedName name="_C8000_TOTAL_0030_0130">'C8000_TOTAL'!$Q$20</definedName>
    <definedName name="_C8000_TOTAL_0040_0010">'C8000_TOTAL'!$E$21</definedName>
    <definedName name="_C8000_TOTAL_0040_0020">'C8000_TOTAL'!$F$21</definedName>
    <definedName name="_C8000_TOTAL_0040_0030">'C8000_TOTAL'!$G$21</definedName>
    <definedName name="_C8000_TOTAL_0040_0040">'C8000_TOTAL'!$H$21</definedName>
    <definedName name="_C8000_TOTAL_0040_0090">'C8000_TOTAL'!$M$21</definedName>
    <definedName name="_C8000_TOTAL_0040_0100">'C8000_TOTAL'!$N$21</definedName>
    <definedName name="_C8000_TOTAL_0040_0110">'C8000_TOTAL'!$O$21</definedName>
    <definedName name="_C8000_TOTAL_0040_0120">'C8000_TOTAL'!$P$21</definedName>
    <definedName name="_C8000_TOTAL_0040_0130">'C8000_TOTAL'!$Q$21</definedName>
    <definedName name="_C8000_TOTAL_0050_0010">'C8000_TOTAL'!$E$22</definedName>
    <definedName name="_C8000_TOTAL_0050_0020">'C8000_TOTAL'!$F$22</definedName>
    <definedName name="_C8000_TOTAL_0050_0030">'C8000_TOTAL'!$G$22</definedName>
    <definedName name="_C8000_TOTAL_0050_0040">'C8000_TOTAL'!$H$22</definedName>
    <definedName name="_C8000_TOTAL_0050_0090">'C8000_TOTAL'!$M$22</definedName>
    <definedName name="_C8000_TOTAL_0050_0100">'C8000_TOTAL'!$N$22</definedName>
    <definedName name="_C8000_TOTAL_0050_0110">'C8000_TOTAL'!$O$22</definedName>
    <definedName name="_C8000_TOTAL_0050_0120">'C8000_TOTAL'!$P$22</definedName>
    <definedName name="_C8000_TOTAL_0050_0130">'C8000_TOTAL'!$Q$22</definedName>
    <definedName name="_C8000_TOTAL_0060_0010">'C8000_TOTAL'!$E$23</definedName>
    <definedName name="_C8000_TOTAL_0060_0020">'C8000_TOTAL'!$F$23</definedName>
    <definedName name="_C8000_TOTAL_0060_0030">'C8000_TOTAL'!$G$23</definedName>
    <definedName name="_C8000_TOTAL_0060_0040">'C8000_TOTAL'!$H$23</definedName>
    <definedName name="_C8000_TOTAL_0060_0090">'C8000_TOTAL'!$M$23</definedName>
    <definedName name="_C8000_TOTAL_0060_0100">'C8000_TOTAL'!$N$23</definedName>
    <definedName name="_C8000_TOTAL_0060_0110">'C8000_TOTAL'!$O$23</definedName>
    <definedName name="_C8000_TOTAL_0060_0120">'C8000_TOTAL'!$P$23</definedName>
    <definedName name="_C8000_TOTAL_0060_0130">'C8000_TOTAL'!$Q$23</definedName>
    <definedName name="_C8000_TOTAL_0070_0010">'C8000_TOTAL'!$E$24</definedName>
    <definedName name="_C8000_TOTAL_0070_0020">'C8000_TOTAL'!$F$24</definedName>
    <definedName name="_C8000_TOTAL_0070_0030">'C8000_TOTAL'!$G$24</definedName>
    <definedName name="_C8000_TOTAL_0070_0040">'C8000_TOTAL'!$H$24</definedName>
    <definedName name="_C8000_TOTAL_0070_0090">'C8000_TOTAL'!$M$24</definedName>
    <definedName name="_C8000_TOTAL_0070_0100">'C8000_TOTAL'!$N$24</definedName>
    <definedName name="_C8000_TOTAL_0070_0110">'C8000_TOTAL'!$O$24</definedName>
    <definedName name="_C8000_TOTAL_0070_0120">'C8000_TOTAL'!$P$24</definedName>
    <definedName name="_C8000_TOTAL_0070_0130">'C8000_TOTAL'!$Q$24</definedName>
    <definedName name="_C8000_TOTAL_0080_0010">'C8000_TOTAL'!$E$25</definedName>
    <definedName name="_C8000_TOTAL_0080_0020">'C8000_TOTAL'!$F$25</definedName>
    <definedName name="_C8000_TOTAL_0080_0030">'C8000_TOTAL'!$G$25</definedName>
    <definedName name="_C8000_TOTAL_0080_0040">'C8000_TOTAL'!$H$25</definedName>
    <definedName name="_C8000_TOTAL_0080_0090">'C8000_TOTAL'!$M$25</definedName>
    <definedName name="_C8000_TOTAL_0080_0100">'C8000_TOTAL'!$N$25</definedName>
    <definedName name="_C8000_TOTAL_0080_0110">'C8000_TOTAL'!$O$25</definedName>
    <definedName name="_C8000_TOTAL_0080_0120">'C8000_TOTAL'!$P$25</definedName>
    <definedName name="_C8000_TOTAL_0080_0130">'C8000_TOTAL'!$Q$25</definedName>
    <definedName name="_C8000_TOTAL_0090_0010">'C8000_TOTAL'!$E$26</definedName>
    <definedName name="_C8000_TOTAL_0090_0020">'C8000_TOTAL'!$F$26</definedName>
    <definedName name="_C8000_TOTAL_0090_0030">'C8000_TOTAL'!$G$26</definedName>
    <definedName name="_C8000_TOTAL_0090_0040">'C8000_TOTAL'!$H$26</definedName>
    <definedName name="_C8000_TOTAL_0090_0090">'C8000_TOTAL'!$M$26</definedName>
    <definedName name="_C8000_TOTAL_0090_0100">'C8000_TOTAL'!$N$26</definedName>
    <definedName name="_C8000_TOTAL_0090_0110">'C8000_TOTAL'!$O$26</definedName>
    <definedName name="_C8000_TOTAL_0090_0120">'C8000_TOTAL'!$P$26</definedName>
    <definedName name="_C8000_TOTAL_0090_0130">'C8000_TOTAL'!$Q$26</definedName>
    <definedName name="_C8000_TOTAL_0100_0010">'C8000_TOTAL'!$E$27</definedName>
    <definedName name="_C8000_TOTAL_0100_0020">'C8000_TOTAL'!$F$27</definedName>
    <definedName name="_C8000_TOTAL_0100_0030">'C8000_TOTAL'!$G$27</definedName>
    <definedName name="_C8000_TOTAL_0100_0040">'C8000_TOTAL'!$H$27</definedName>
    <definedName name="_C8000_TOTAL_0100_0090">'C8000_TOTAL'!$M$27</definedName>
    <definedName name="_C8000_TOTAL_0100_0100">'C8000_TOTAL'!$N$27</definedName>
    <definedName name="_C8000_TOTAL_0100_0110">'C8000_TOTAL'!$O$27</definedName>
    <definedName name="_C8000_TOTAL_0100_0120">'C8000_TOTAL'!$P$27</definedName>
    <definedName name="_C8000_TOTAL_0100_0130">'C8000_TOTAL'!$Q$27</definedName>
    <definedName name="_C8000_TOTAL_0110_0010">'C8000_TOTAL'!$E$28</definedName>
    <definedName name="_C8000_TOTAL_0110_0020">'C8000_TOTAL'!$F$28</definedName>
    <definedName name="_C8000_TOTAL_0110_0030">'C8000_TOTAL'!$G$28</definedName>
    <definedName name="_C8000_TOTAL_0110_0040">'C8000_TOTAL'!$H$28</definedName>
    <definedName name="_C8000_TOTAL_0110_0090">'C8000_TOTAL'!$M$28</definedName>
    <definedName name="_C8000_TOTAL_0110_0100">'C8000_TOTAL'!$N$28</definedName>
    <definedName name="_C8000_TOTAL_0110_0110">'C8000_TOTAL'!$O$28</definedName>
    <definedName name="_C8000_TOTAL_0110_0120">'C8000_TOTAL'!$P$28</definedName>
    <definedName name="_C8000_TOTAL_0110_0130">'C8000_TOTAL'!$Q$28</definedName>
    <definedName name="_C8000_TOTAL_0120_0010">'C8000_TOTAL'!$E$29</definedName>
    <definedName name="_C8000_TOTAL_0120_0020">'C8000_TOTAL'!$F$29</definedName>
    <definedName name="_C8000_TOTAL_0120_0030">'C8000_TOTAL'!$G$29</definedName>
    <definedName name="_C8000_TOTAL_0120_0040">'C8000_TOTAL'!$H$29</definedName>
    <definedName name="_C8000_TOTAL_0120_0090">'C8000_TOTAL'!$M$29</definedName>
    <definedName name="_C8000_TOTAL_0120_0100">'C8000_TOTAL'!$N$29</definedName>
    <definedName name="_C8000_TOTAL_0120_0110">'C8000_TOTAL'!$O$29</definedName>
    <definedName name="_C8000_TOTAL_0120_0120">'C8000_TOTAL'!$P$29</definedName>
    <definedName name="_C8000_TOTAL_0120_0130">'C8000_TOTAL'!$Q$29</definedName>
    <definedName name="_C8000_TOTAL_0130_0010">'C8000_TOTAL'!$E$30</definedName>
    <definedName name="_C8000_TOTAL_0130_0020">'C8000_TOTAL'!$F$30</definedName>
    <definedName name="_C8000_TOTAL_0130_0030">'C8000_TOTAL'!$G$30</definedName>
    <definedName name="_C8000_TOTAL_0130_0040">'C8000_TOTAL'!$H$30</definedName>
    <definedName name="_C8000_TOTAL_0130_0090">'C8000_TOTAL'!$M$30</definedName>
    <definedName name="_C8000_TOTAL_0130_0100">'C8000_TOTAL'!$N$30</definedName>
    <definedName name="_C8000_TOTAL_0130_0110">'C8000_TOTAL'!$O$30</definedName>
    <definedName name="_C8000_TOTAL_0130_0120">'C8000_TOTAL'!$P$30</definedName>
    <definedName name="_C8000_TOTAL_0130_0130">'C8000_TOTAL'!$Q$30</definedName>
    <definedName name="_C8000_TOTAL_0140_0010">'C8000_TOTAL'!$E$31</definedName>
    <definedName name="_C8000_TOTAL_0140_0020">'C8000_TOTAL'!$F$31</definedName>
    <definedName name="_C8000_TOTAL_0140_0030">'C8000_TOTAL'!$G$31</definedName>
    <definedName name="_C8000_TOTAL_0140_0040">'C8000_TOTAL'!$H$31</definedName>
    <definedName name="_C8000_TOTAL_0140_0090">'C8000_TOTAL'!$M$31</definedName>
    <definedName name="_C8000_TOTAL_0140_0100">'C8000_TOTAL'!$N$31</definedName>
    <definedName name="_C8000_TOTAL_0140_0110">'C8000_TOTAL'!$O$31</definedName>
    <definedName name="_C8000_TOTAL_0140_0120">'C8000_TOTAL'!$P$31</definedName>
    <definedName name="_C8000_TOTAL_0140_0130">'C8000_TOTAL'!$Q$31</definedName>
    <definedName name="_C8000_TOTAL_0150_0010">'C8000_TOTAL'!$E$32</definedName>
    <definedName name="_C8000_TOTAL_0150_0020">'C8000_TOTAL'!$F$32</definedName>
    <definedName name="_C8000_TOTAL_0150_0030">'C8000_TOTAL'!$G$32</definedName>
    <definedName name="_C8000_TOTAL_0150_0040">'C8000_TOTAL'!$H$32</definedName>
    <definedName name="_C8000_TOTAL_0150_0090">'C8000_TOTAL'!$M$32</definedName>
    <definedName name="_C8000_TOTAL_0150_0100">'C8000_TOTAL'!$N$32</definedName>
    <definedName name="_C8000_TOTAL_0150_0110">'C8000_TOTAL'!$O$32</definedName>
    <definedName name="_C8000_TOTAL_0150_0120">'C8000_TOTAL'!$P$32</definedName>
    <definedName name="_C8000_TOTAL_0150_0130">'C8000_TOTAL'!$Q$32</definedName>
    <definedName name="_C8000_TOTAL_0160_0010">'C8000_TOTAL'!$E$33</definedName>
    <definedName name="_C8000_TOTAL_0160_0020">'C8000_TOTAL'!$F$33</definedName>
    <definedName name="_C8000_TOTAL_0160_0030">'C8000_TOTAL'!$G$33</definedName>
    <definedName name="_C8000_TOTAL_0160_0040">'C8000_TOTAL'!$H$33</definedName>
    <definedName name="_C8000_TOTAL_0160_0090">'C8000_TOTAL'!$M$33</definedName>
    <definedName name="_C8000_TOTAL_0160_0100">'C8000_TOTAL'!$N$33</definedName>
    <definedName name="_C8000_TOTAL_0160_0110">'C8000_TOTAL'!$O$33</definedName>
    <definedName name="_C8000_TOTAL_0160_0120">'C8000_TOTAL'!$P$33</definedName>
    <definedName name="_C8000_TOTAL_0160_0130">'C8000_TOTAL'!$Q$33</definedName>
    <definedName name="_C8000_TOTAL_0170_0010">'C8000_TOTAL'!$E$34</definedName>
    <definedName name="_C8000_TOTAL_0170_0020">'C8000_TOTAL'!$F$34</definedName>
    <definedName name="_C8000_TOTAL_0170_0030">'C8000_TOTAL'!$G$34</definedName>
    <definedName name="_C8000_TOTAL_0170_0040">'C8000_TOTAL'!$H$34</definedName>
    <definedName name="_C8000_TOTAL_0170_0090">'C8000_TOTAL'!$M$34</definedName>
    <definedName name="_C8000_TOTAL_0170_0100">'C8000_TOTAL'!$N$34</definedName>
    <definedName name="_C8000_TOTAL_0170_0110">'C8000_TOTAL'!$O$34</definedName>
    <definedName name="_C8000_TOTAL_0170_0120">'C8000_TOTAL'!$P$34</definedName>
    <definedName name="_C8000_TOTAL_0170_0130">'C8000_TOTAL'!$Q$34</definedName>
    <definedName name="_C8000_TOTAL_0180_0010">'C8000_TOTAL'!$E$35</definedName>
    <definedName name="_C8000_TOTAL_0180_0020">'C8000_TOTAL'!$F$35</definedName>
    <definedName name="_C8000_TOTAL_0180_0030">'C8000_TOTAL'!$G$35</definedName>
    <definedName name="_C8000_TOTAL_0180_0040">'C8000_TOTAL'!$H$35</definedName>
    <definedName name="_C8000_TOTAL_0180_0090">'C8000_TOTAL'!$M$35</definedName>
    <definedName name="_C8000_TOTAL_0180_0100">'C8000_TOTAL'!$N$35</definedName>
    <definedName name="_C8000_TOTAL_0180_0110">'C8000_TOTAL'!$O$35</definedName>
    <definedName name="_C8000_TOTAL_0180_0120">'C8000_TOTAL'!$P$35</definedName>
    <definedName name="_C8000_TOTAL_0180_0130">'C8000_TOTAL'!$Q$35</definedName>
    <definedName name="_C8000_TOTAL_0190_0010">'C8000_TOTAL'!$E$36</definedName>
    <definedName name="_C8000_TOTAL_0190_0020">'C8000_TOTAL'!$F$36</definedName>
    <definedName name="_C8000_TOTAL_0190_0030">'C8000_TOTAL'!$G$36</definedName>
    <definedName name="_C8000_TOTAL_0190_0040">'C8000_TOTAL'!$H$36</definedName>
    <definedName name="_C8000_TOTAL_0190_0090">'C8000_TOTAL'!$M$36</definedName>
    <definedName name="_C8000_TOTAL_0190_0100">'C8000_TOTAL'!$N$36</definedName>
    <definedName name="_C8000_TOTAL_0190_0110">'C8000_TOTAL'!$O$36</definedName>
    <definedName name="_C8000_TOTAL_0190_0120">'C8000_TOTAL'!$P$36</definedName>
    <definedName name="_C8000_TOTAL_0190_0130">'C8000_TOTAL'!$Q$36</definedName>
    <definedName name="_C8000_TOTAL_0200_0010">'C8000_TOTAL'!$E$37</definedName>
    <definedName name="_C8000_TOTAL_0200_0020">'C8000_TOTAL'!$F$37</definedName>
    <definedName name="_C8000_TOTAL_0200_0030">'C8000_TOTAL'!$G$37</definedName>
    <definedName name="_C8000_TOTAL_0200_0040">'C8000_TOTAL'!$H$37</definedName>
    <definedName name="_C8000_TOTAL_0200_0090">'C8000_TOTAL'!$M$37</definedName>
    <definedName name="_C8000_TOTAL_0200_0100">'C8000_TOTAL'!$N$37</definedName>
    <definedName name="_C8000_TOTAL_0200_0110">'C8000_TOTAL'!$O$37</definedName>
    <definedName name="_C8000_TOTAL_0200_0120">'C8000_TOTAL'!$P$37</definedName>
    <definedName name="_C8000_TOTAL_0200_0130">'C8000_TOTAL'!$Q$37</definedName>
    <definedName name="_C8000_TOTAL_0210_0010">'C8000_TOTAL'!$E$38</definedName>
    <definedName name="_C8000_TOTAL_0210_0020">'C8000_TOTAL'!$F$38</definedName>
    <definedName name="_C8000_TOTAL_0210_0030">'C8000_TOTAL'!$G$38</definedName>
    <definedName name="_C8000_TOTAL_0210_0040">'C8000_TOTAL'!$H$38</definedName>
    <definedName name="_C8000_TOTAL_0210_0090">'C8000_TOTAL'!$M$38</definedName>
    <definedName name="_C8000_TOTAL_0210_0100">'C8000_TOTAL'!$N$38</definedName>
    <definedName name="_C8000_TOTAL_0210_0110">'C8000_TOTAL'!$O$38</definedName>
    <definedName name="_C8000_TOTAL_0210_0120">'C8000_TOTAL'!$P$38</definedName>
    <definedName name="_C8000_TOTAL_0210_0130">'C8000_TOTAL'!$Q$38</definedName>
    <definedName name="_C8000_TOTAL_0220_0010">'C8000_TOTAL'!$E$39</definedName>
    <definedName name="_C8000_TOTAL_0220_0020">'C8000_TOTAL'!$F$39</definedName>
    <definedName name="_C8000_TOTAL_0220_0030">'C8000_TOTAL'!$G$39</definedName>
    <definedName name="_C8000_TOTAL_0220_0040">'C8000_TOTAL'!$H$39</definedName>
    <definedName name="_C8000_TOTAL_0220_0090">'C8000_TOTAL'!$M$39</definedName>
    <definedName name="_C8000_TOTAL_0220_0100">'C8000_TOTAL'!$N$39</definedName>
    <definedName name="_C8000_TOTAL_0220_0110">'C8000_TOTAL'!$O$39</definedName>
    <definedName name="_C8000_TOTAL_0220_0120">'C8000_TOTAL'!$P$39</definedName>
    <definedName name="_C8000_TOTAL_0220_0130">'C8000_TOTAL'!$Q$39</definedName>
    <definedName name="_C8000_TOTAL_0230_0010">'C8000_TOTAL'!$E$40</definedName>
    <definedName name="_C8000_TOTAL_0230_0020">'C8000_TOTAL'!$F$40</definedName>
    <definedName name="_C8000_TOTAL_0230_0030">'C8000_TOTAL'!$G$40</definedName>
    <definedName name="_C8000_TOTAL_0230_0040">'C8000_TOTAL'!$H$40</definedName>
    <definedName name="_C8000_TOTAL_0230_0090">'C8000_TOTAL'!$M$40</definedName>
    <definedName name="_C8000_TOTAL_0230_0100">'C8000_TOTAL'!$N$40</definedName>
    <definedName name="_C8000_TOTAL_0230_0110">'C8000_TOTAL'!$O$40</definedName>
    <definedName name="_C8000_TOTAL_0230_0120">'C8000_TOTAL'!$P$40</definedName>
    <definedName name="_C8000_TOTAL_0230_0130">'C8000_TOTAL'!$Q$40</definedName>
    <definedName name="_C8000_TOTAL_0240_0010">'C8000_TOTAL'!$E$41</definedName>
    <definedName name="_C8000_TOTAL_0240_0020">'C8000_TOTAL'!$F$41</definedName>
    <definedName name="_C8000_TOTAL_0240_0030">'C8000_TOTAL'!$G$41</definedName>
    <definedName name="_C8000_TOTAL_0240_0040">'C8000_TOTAL'!$H$41</definedName>
    <definedName name="_C8000_TOTAL_0240_0090">'C8000_TOTAL'!$M$41</definedName>
    <definedName name="_C8000_TOTAL_0240_0100">'C8000_TOTAL'!$N$41</definedName>
    <definedName name="_C8000_TOTAL_0240_0110">'C8000_TOTAL'!$O$41</definedName>
    <definedName name="_C8000_TOTAL_0240_0120">'C8000_TOTAL'!$P$41</definedName>
    <definedName name="_C8000_TOTAL_0240_0130">'C8000_TOTAL'!$Q$41</definedName>
    <definedName name="_C8000_TOTAL_0250_0010">'C8000_TOTAL'!$E$42</definedName>
    <definedName name="_C8000_TOTAL_0250_0020">'C8000_TOTAL'!$F$42</definedName>
    <definedName name="_C8000_TOTAL_0250_0030">'C8000_TOTAL'!$G$42</definedName>
    <definedName name="_C8000_TOTAL_0250_0040">'C8000_TOTAL'!$H$42</definedName>
    <definedName name="_C8000_TOTAL_0250_0090">'C8000_TOTAL'!$M$42</definedName>
    <definedName name="_C8000_TOTAL_0250_0100">'C8000_TOTAL'!$N$42</definedName>
    <definedName name="_C8000_TOTAL_0250_0110">'C8000_TOTAL'!$O$42</definedName>
    <definedName name="_C8000_TOTAL_0250_0120">'C8000_TOTAL'!$P$42</definedName>
    <definedName name="_C8000_TOTAL_0250_0130">'C8000_TOTAL'!$Q$42</definedName>
    <definedName name="_C8000_TOTAL_0260_0010">'C8000_TOTAL'!$E$43</definedName>
    <definedName name="_C8000_TOTAL_0260_0020">'C8000_TOTAL'!$F$43</definedName>
    <definedName name="_C8000_TOTAL_0260_0030">'C8000_TOTAL'!$G$43</definedName>
    <definedName name="_C8000_TOTAL_0260_0040">'C8000_TOTAL'!$H$43</definedName>
    <definedName name="_C8000_TOTAL_0260_0090">'C8000_TOTAL'!$M$43</definedName>
    <definedName name="_C8000_TOTAL_0260_0100">'C8000_TOTAL'!$N$43</definedName>
    <definedName name="_C8000_TOTAL_0260_0110">'C8000_TOTAL'!$O$43</definedName>
    <definedName name="_C8000_TOTAL_0260_0120">'C8000_TOTAL'!$P$43</definedName>
    <definedName name="_C8000_TOTAL_0260_0130">'C8000_TOTAL'!$Q$43</definedName>
    <definedName name="_C8000_TOTAL_0270_0010">'C8000_TOTAL'!$E$44</definedName>
    <definedName name="_C8000_TOTAL_0270_0020">'C8000_TOTAL'!$F$44</definedName>
    <definedName name="_C8000_TOTAL_0270_0030">'C8000_TOTAL'!$G$44</definedName>
    <definedName name="_C8000_TOTAL_0270_0040">'C8000_TOTAL'!$H$44</definedName>
    <definedName name="_C8000_TOTAL_0270_0090">'C8000_TOTAL'!$M$44</definedName>
    <definedName name="_C8000_TOTAL_0270_0100">'C8000_TOTAL'!$N$44</definedName>
    <definedName name="_C8000_TOTAL_0270_0110">'C8000_TOTAL'!$O$44</definedName>
    <definedName name="_C8000_TOTAL_0270_0120">'C8000_TOTAL'!$P$44</definedName>
    <definedName name="_C8000_TOTAL_0270_0130">'C8000_TOTAL'!$Q$44</definedName>
    <definedName name="_C8000_TOTAL_0280_0010">'C8000_TOTAL'!$E$45</definedName>
    <definedName name="_C8000_TOTAL_0280_0020">'C8000_TOTAL'!$F$45</definedName>
    <definedName name="_C8000_TOTAL_0280_0030">'C8000_TOTAL'!$G$45</definedName>
    <definedName name="_C8000_TOTAL_0280_0040">'C8000_TOTAL'!$H$45</definedName>
    <definedName name="_C8000_TOTAL_0280_0090">'C8000_TOTAL'!$M$45</definedName>
    <definedName name="_C8000_TOTAL_0280_0100">'C8000_TOTAL'!$N$45</definedName>
    <definedName name="_C8000_TOTAL_0280_0110">'C8000_TOTAL'!$O$45</definedName>
    <definedName name="_C8000_TOTAL_0280_0120">'C8000_TOTAL'!$P$45</definedName>
    <definedName name="_C8000_TOTAL_0280_0130">'C8000_TOTAL'!$Q$45</definedName>
    <definedName name="_C8000_TOTAL_0290_0010">'C8000_TOTAL'!$E$46</definedName>
    <definedName name="_C8000_TOTAL_0290_0020">'C8000_TOTAL'!$F$46</definedName>
    <definedName name="_C8000_TOTAL_0290_0030">'C8000_TOTAL'!$G$46</definedName>
    <definedName name="_C8000_TOTAL_0290_0040">'C8000_TOTAL'!$H$46</definedName>
    <definedName name="_C8000_TOTAL_0290_0090">'C8000_TOTAL'!$M$46</definedName>
    <definedName name="_C8000_TOTAL_0290_0100">'C8000_TOTAL'!$N$46</definedName>
    <definedName name="_C8000_TOTAL_0290_0110">'C8000_TOTAL'!$O$46</definedName>
    <definedName name="_C8000_TOTAL_0290_0120">'C8000_TOTAL'!$P$46</definedName>
    <definedName name="_C8000_TOTAL_0290_0130">'C8000_TOTAL'!$Q$46</definedName>
    <definedName name="_C8000_TOTAL_0300_0010">'C8000_TOTAL'!$E$47</definedName>
    <definedName name="_C8000_TOTAL_0300_0020">'C8000_TOTAL'!$F$47</definedName>
    <definedName name="_C8000_TOTAL_0300_0030">'C8000_TOTAL'!$G$47</definedName>
    <definedName name="_C8000_TOTAL_0300_0040">'C8000_TOTAL'!$H$47</definedName>
    <definedName name="_C8000_TOTAL_0300_0090">'C8000_TOTAL'!$M$47</definedName>
    <definedName name="_C8000_TOTAL_0300_0100">'C8000_TOTAL'!$N$47</definedName>
    <definedName name="_C8000_TOTAL_0300_0110">'C8000_TOTAL'!$O$47</definedName>
    <definedName name="_C8000_TOTAL_0300_0120">'C8000_TOTAL'!$P$47</definedName>
    <definedName name="_C8000_TOTAL_0300_0130">'C8000_TOTAL'!$Q$47</definedName>
    <definedName name="_C8000_TOTAL_0310_0010">'C8000_TOTAL'!$E$48</definedName>
    <definedName name="_C8000_TOTAL_0310_0020">'C8000_TOTAL'!$F$48</definedName>
    <definedName name="_C8000_TOTAL_0310_0030">'C8000_TOTAL'!$G$48</definedName>
    <definedName name="_C8000_TOTAL_0310_0040">'C8000_TOTAL'!$H$48</definedName>
    <definedName name="_C8000_TOTAL_0310_0090">'C8000_TOTAL'!$M$48</definedName>
    <definedName name="_C8000_TOTAL_0310_0100">'C8000_TOTAL'!$N$48</definedName>
    <definedName name="_C8000_TOTAL_0310_0110">'C8000_TOTAL'!$O$48</definedName>
    <definedName name="_C8000_TOTAL_0310_0120">'C8000_TOTAL'!$P$48</definedName>
    <definedName name="_C8000_TOTAL_0310_0130">'C8000_TOTAL'!$Q$48</definedName>
    <definedName name="_C8000_TOTAL_0320_0010">'C8000_TOTAL'!$E$49</definedName>
    <definedName name="_C8000_TOTAL_0320_0020">'C8000_TOTAL'!$F$49</definedName>
    <definedName name="_C8000_TOTAL_0320_0030">'C8000_TOTAL'!$G$49</definedName>
    <definedName name="_C8000_TOTAL_0320_0040">'C8000_TOTAL'!$H$49</definedName>
    <definedName name="_C8000_TOTAL_0320_0090">'C8000_TOTAL'!$M$49</definedName>
    <definedName name="_C8000_TOTAL_0320_0100">'C8000_TOTAL'!$N$49</definedName>
    <definedName name="_C8000_TOTAL_0320_0110">'C8000_TOTAL'!$O$49</definedName>
    <definedName name="_C8000_TOTAL_0320_0120">'C8000_TOTAL'!$P$49</definedName>
    <definedName name="_C8000_TOTAL_0320_0130">'C8000_TOTAL'!$Q$49</definedName>
    <definedName name="_C8000_TOTAL_0330_0010">'C8000_TOTAL'!$E$50</definedName>
    <definedName name="_C8000_TOTAL_0330_0020">'C8000_TOTAL'!$F$50</definedName>
    <definedName name="_C8000_TOTAL_0330_0030">'C8000_TOTAL'!$G$50</definedName>
    <definedName name="_C8000_TOTAL_0330_0040">'C8000_TOTAL'!$H$50</definedName>
    <definedName name="_C8000_TOTAL_0330_0090">'C8000_TOTAL'!$M$50</definedName>
    <definedName name="_C8000_TOTAL_0330_0100">'C8000_TOTAL'!$N$50</definedName>
    <definedName name="_C8000_TOTAL_0330_0110">'C8000_TOTAL'!$O$50</definedName>
    <definedName name="_C8000_TOTAL_0330_0120">'C8000_TOTAL'!$P$50</definedName>
    <definedName name="_C8000_TOTAL_0330_0130">'C8000_TOTAL'!$Q$50</definedName>
    <definedName name="_C8000_TOTAL_0340_0010">'C8000_TOTAL'!$E$51</definedName>
    <definedName name="_C8000_TOTAL_0340_0020">'C8000_TOTAL'!$F$51</definedName>
    <definedName name="_C8000_TOTAL_0340_0030">'C8000_TOTAL'!$G$51</definedName>
    <definedName name="_C8000_TOTAL_0340_0040">'C8000_TOTAL'!$H$51</definedName>
    <definedName name="_C8000_TOTAL_0340_0090">'C8000_TOTAL'!$M$51</definedName>
    <definedName name="_C8000_TOTAL_0340_0100">'C8000_TOTAL'!$N$51</definedName>
    <definedName name="_C8000_TOTAL_0340_0110">'C8000_TOTAL'!$O$51</definedName>
    <definedName name="_C8000_TOTAL_0340_0120">'C8000_TOTAL'!$P$51</definedName>
    <definedName name="_C8000_TOTAL_0340_0130">'C8000_TOTAL'!$Q$51</definedName>
    <definedName name="_C8000_TOTAL_0350_0010">'C8000_TOTAL'!$E$52</definedName>
    <definedName name="_C8000_TOTAL_0350_0020">'C8000_TOTAL'!$F$52</definedName>
    <definedName name="_C8000_TOTAL_0350_0030">'C8000_TOTAL'!$G$52</definedName>
    <definedName name="_C8000_TOTAL_0350_0040">'C8000_TOTAL'!$H$52</definedName>
    <definedName name="_C8000_TOTAL_0350_0090">'C8000_TOTAL'!$M$52</definedName>
    <definedName name="_C8000_TOTAL_0350_0100">'C8000_TOTAL'!$N$52</definedName>
    <definedName name="_C8000_TOTAL_0350_0110">'C8000_TOTAL'!$O$52</definedName>
    <definedName name="_C8000_TOTAL_0350_0120">'C8000_TOTAL'!$P$52</definedName>
    <definedName name="_C8000_TOTAL_0350_0130">'C8000_TOTAL'!$Q$52</definedName>
    <definedName name="_C8000_TOTAL_0360_0010">'C8000_TOTAL'!$E$53</definedName>
    <definedName name="_C8000_TOTAL_0360_0020">'C8000_TOTAL'!$F$53</definedName>
    <definedName name="_C8000_TOTAL_0360_0030">'C8000_TOTAL'!$G$53</definedName>
    <definedName name="_C8000_TOTAL_0360_0040">'C8000_TOTAL'!$H$53</definedName>
    <definedName name="_C8000_TOTAL_0360_0090">'C8000_TOTAL'!$M$53</definedName>
    <definedName name="_C8000_TOTAL_0360_0100">'C8000_TOTAL'!$N$53</definedName>
    <definedName name="_C8000_TOTAL_0360_0110">'C8000_TOTAL'!$O$53</definedName>
    <definedName name="_C8000_TOTAL_0360_0120">'C8000_TOTAL'!$P$53</definedName>
    <definedName name="_C8000_TOTAL_0360_0130">'C8000_TOTAL'!$Q$53</definedName>
    <definedName name="_C8000_TOTAL_0370_0010">'C8000_TOTAL'!$E$54</definedName>
    <definedName name="_C8000_TOTAL_0370_0020">'C8000_TOTAL'!$F$54</definedName>
    <definedName name="_C8000_TOTAL_0370_0030">'C8000_TOTAL'!$G$54</definedName>
    <definedName name="_C8000_TOTAL_0370_0040">'C8000_TOTAL'!$H$54</definedName>
    <definedName name="_C8000_TOTAL_0370_0090">'C8000_TOTAL'!$M$54</definedName>
    <definedName name="_C8000_TOTAL_0370_0100">'C8000_TOTAL'!$N$54</definedName>
    <definedName name="_C8000_TOTAL_0370_0110">'C8000_TOTAL'!$O$54</definedName>
    <definedName name="_C8000_TOTAL_0370_0120">'C8000_TOTAL'!$P$54</definedName>
    <definedName name="_C8000_TOTAL_0370_0130">'C8000_TOTAL'!$Q$54</definedName>
    <definedName name="_C8000_TOTAL_0380_0010">'C8000_TOTAL'!$E$55</definedName>
    <definedName name="_C8000_TOTAL_0380_0020">'C8000_TOTAL'!$F$55</definedName>
    <definedName name="_C8000_TOTAL_0380_0030">'C8000_TOTAL'!$G$55</definedName>
    <definedName name="_C8000_TOTAL_0380_0040">'C8000_TOTAL'!$H$55</definedName>
    <definedName name="_C8000_TOTAL_0380_0090">'C8000_TOTAL'!$M$55</definedName>
    <definedName name="_C8000_TOTAL_0380_0100">'C8000_TOTAL'!$N$55</definedName>
    <definedName name="_C8000_TOTAL_0380_0110">'C8000_TOTAL'!$O$55</definedName>
    <definedName name="_C8000_TOTAL_0380_0120">'C8000_TOTAL'!$P$55</definedName>
    <definedName name="_C8000_TOTAL_0380_0130">'C8000_TOTAL'!$Q$55</definedName>
    <definedName name="_C8000_TOTAL_0390_0010">'C8000_TOTAL'!$E$56</definedName>
    <definedName name="_C8000_TOTAL_0390_0020">'C8000_TOTAL'!$F$56</definedName>
    <definedName name="_C8000_TOTAL_0390_0030">'C8000_TOTAL'!$G$56</definedName>
    <definedName name="_C8000_TOTAL_0390_0040">'C8000_TOTAL'!$H$56</definedName>
    <definedName name="_C8000_TOTAL_0390_0090">'C8000_TOTAL'!$M$56</definedName>
    <definedName name="_C8000_TOTAL_0390_0100">'C8000_TOTAL'!$N$56</definedName>
    <definedName name="_C8000_TOTAL_0390_0110">'C8000_TOTAL'!$O$56</definedName>
    <definedName name="_C8000_TOTAL_0390_0120">'C8000_TOTAL'!$P$56</definedName>
    <definedName name="_C8000_TOTAL_0390_0130">'C8000_TOTAL'!$Q$56</definedName>
    <definedName name="_C8000_TOTAL_0400_0010">'C8000_TOTAL'!$E$57</definedName>
    <definedName name="_C8000_TOTAL_0400_0020">'C8000_TOTAL'!$F$57</definedName>
    <definedName name="_C8000_TOTAL_0400_0030">'C8000_TOTAL'!$G$57</definedName>
    <definedName name="_C8000_TOTAL_0400_0040">'C8000_TOTAL'!$H$57</definedName>
    <definedName name="_C8000_TOTAL_0400_0090">'C8000_TOTAL'!$M$57</definedName>
    <definedName name="_C8000_TOTAL_0400_0100">'C8000_TOTAL'!$N$57</definedName>
    <definedName name="_C8000_TOTAL_0400_0110">'C8000_TOTAL'!$O$57</definedName>
    <definedName name="_C8000_TOTAL_0400_0120">'C8000_TOTAL'!$P$57</definedName>
    <definedName name="_C8000_TOTAL_0400_0130">'C8000_TOTAL'!$Q$57</definedName>
    <definedName name="_C8000_TOTAL_0410_0010">'C8000_TOTAL'!$E$58</definedName>
    <definedName name="_C8000_TOTAL_0410_0020">'C8000_TOTAL'!$F$58</definedName>
    <definedName name="_C8000_TOTAL_0410_0030">'C8000_TOTAL'!$G$58</definedName>
    <definedName name="_C8000_TOTAL_0410_0040">'C8000_TOTAL'!$H$58</definedName>
    <definedName name="_C8000_TOTAL_0410_0090">'C8000_TOTAL'!$M$58</definedName>
    <definedName name="_C8000_TOTAL_0410_0100">'C8000_TOTAL'!$N$58</definedName>
    <definedName name="_C8000_TOTAL_0410_0110">'C8000_TOTAL'!$O$58</definedName>
    <definedName name="_C8000_TOTAL_0410_0120">'C8000_TOTAL'!$P$58</definedName>
    <definedName name="_C8000_TOTAL_0410_0130">'C8000_TOTAL'!$Q$58</definedName>
    <definedName name="_C8000_TOTAL_0420_0010">'C8000_TOTAL'!$E$59</definedName>
    <definedName name="_C8000_TOTAL_0420_0020">'C8000_TOTAL'!$F$59</definedName>
    <definedName name="_C8000_TOTAL_0420_0030">'C8000_TOTAL'!$G$59</definedName>
    <definedName name="_C8000_TOTAL_0420_0040">'C8000_TOTAL'!$H$59</definedName>
    <definedName name="_C8000_TOTAL_0420_0090">'C8000_TOTAL'!$M$59</definedName>
    <definedName name="_C8000_TOTAL_0420_0100">'C8000_TOTAL'!$N$59</definedName>
    <definedName name="_C8000_TOTAL_0420_0110">'C8000_TOTAL'!$O$59</definedName>
    <definedName name="_C8000_TOTAL_0420_0120">'C8000_TOTAL'!$P$59</definedName>
    <definedName name="_C8000_TOTAL_0420_0130">'C8000_TOTAL'!$Q$59</definedName>
    <definedName name="_C8000_TOTAL_0430_0010">'C8000_TOTAL'!$E$60</definedName>
    <definedName name="_C8000_TOTAL_0430_0020">'C8000_TOTAL'!$F$60</definedName>
    <definedName name="_C8000_TOTAL_0430_0030">'C8000_TOTAL'!$G$60</definedName>
    <definedName name="_C8000_TOTAL_0430_0040">'C8000_TOTAL'!$H$60</definedName>
    <definedName name="_C8000_TOTAL_0430_0090">'C8000_TOTAL'!$M$60</definedName>
    <definedName name="_C8000_TOTAL_0430_0100">'C8000_TOTAL'!$N$60</definedName>
    <definedName name="_C8000_TOTAL_0430_0110">'C8000_TOTAL'!$O$60</definedName>
    <definedName name="_C8000_TOTAL_0430_0120">'C8000_TOTAL'!$P$60</definedName>
    <definedName name="_C8000_TOTAL_0430_0130">'C8000_TOTAL'!$Q$60</definedName>
    <definedName name="_C8000_TOTAL_0440_0010">'C8000_TOTAL'!$E$61</definedName>
    <definedName name="_C8000_TOTAL_0440_0020">'C8000_TOTAL'!$F$61</definedName>
    <definedName name="_C8000_TOTAL_0440_0030">'C8000_TOTAL'!$G$61</definedName>
    <definedName name="_C8000_TOTAL_0440_0040">'C8000_TOTAL'!$H$61</definedName>
    <definedName name="_C8000_TOTAL_0440_0090">'C8000_TOTAL'!$M$61</definedName>
    <definedName name="_C8000_TOTAL_0440_0100">'C8000_TOTAL'!$N$61</definedName>
    <definedName name="_C8000_TOTAL_0440_0110">'C8000_TOTAL'!$O$61</definedName>
    <definedName name="_C8000_TOTAL_0440_0120">'C8000_TOTAL'!$P$61</definedName>
    <definedName name="_C8000_TOTAL_0440_0130">'C8000_TOTAL'!$Q$61</definedName>
    <definedName name="_C8000_TOTAL_0450_0010">'C8000_TOTAL'!$E$62</definedName>
    <definedName name="_C8000_TOTAL_0450_0020">'C8000_TOTAL'!$F$62</definedName>
    <definedName name="_C8000_TOTAL_0450_0030">'C8000_TOTAL'!$G$62</definedName>
    <definedName name="_C8000_TOTAL_0450_0040">'C8000_TOTAL'!$H$62</definedName>
    <definedName name="_C8000_TOTAL_0450_0090">'C8000_TOTAL'!$M$62</definedName>
    <definedName name="_C8000_TOTAL_0450_0100">'C8000_TOTAL'!$N$62</definedName>
    <definedName name="_C8000_TOTAL_0450_0110">'C8000_TOTAL'!$O$62</definedName>
    <definedName name="_C8000_TOTAL_0450_0120">'C8000_TOTAL'!$P$62</definedName>
    <definedName name="_C8000_TOTAL_0450_0130">'C8000_TOTAL'!$Q$62</definedName>
    <definedName name="_C8000_TOTAL_0460_0010">'C8000_TOTAL'!$E$63</definedName>
    <definedName name="_C8000_TOTAL_0460_0020">'C8000_TOTAL'!$F$63</definedName>
    <definedName name="_C8000_TOTAL_0460_0030">'C8000_TOTAL'!$G$63</definedName>
    <definedName name="_C8000_TOTAL_0460_0040">'C8000_TOTAL'!$H$63</definedName>
    <definedName name="_C8000_TOTAL_0460_0090">'C8000_TOTAL'!$M$63</definedName>
    <definedName name="_C8000_TOTAL_0460_0100">'C8000_TOTAL'!$N$63</definedName>
    <definedName name="_C8000_TOTAL_0460_0110">'C8000_TOTAL'!$O$63</definedName>
    <definedName name="_C8000_TOTAL_0460_0120">'C8000_TOTAL'!$P$63</definedName>
    <definedName name="_C8000_TOTAL_0460_0130">'C8000_TOTAL'!$Q$63</definedName>
    <definedName name="_C8000_TOTAL_0470_0010">'C8000_TOTAL'!$E$64</definedName>
    <definedName name="_C8000_TOTAL_0470_0020">'C8000_TOTAL'!$F$64</definedName>
    <definedName name="_C8000_TOTAL_0470_0030">'C8000_TOTAL'!$G$64</definedName>
    <definedName name="_C8000_TOTAL_0470_0040">'C8000_TOTAL'!$H$64</definedName>
    <definedName name="_C8000_TOTAL_0470_0090">'C8000_TOTAL'!$M$64</definedName>
    <definedName name="_C8000_TOTAL_0470_0100">'C8000_TOTAL'!$N$64</definedName>
    <definedName name="_C8000_TOTAL_0470_0110">'C8000_TOTAL'!$O$64</definedName>
    <definedName name="_C8000_TOTAL_0470_0120">'C8000_TOTAL'!$P$64</definedName>
    <definedName name="_C8000_TOTAL_0470_0130">'C8000_TOTAL'!$Q$64</definedName>
    <definedName name="_C8000_TOTAL_0480_0010">'C8000_TOTAL'!$E$65</definedName>
    <definedName name="_C8000_TOTAL_0480_0020">'C8000_TOTAL'!$F$65</definedName>
    <definedName name="_C8000_TOTAL_0480_0030">'C8000_TOTAL'!$G$65</definedName>
    <definedName name="_C8000_TOTAL_0480_0040">'C8000_TOTAL'!$H$65</definedName>
    <definedName name="_C8000_TOTAL_0480_0090">'C8000_TOTAL'!$M$65</definedName>
    <definedName name="_C8000_TOTAL_0480_0100">'C8000_TOTAL'!$N$65</definedName>
    <definedName name="_C8000_TOTAL_0480_0110">'C8000_TOTAL'!$O$65</definedName>
    <definedName name="_C8000_TOTAL_0480_0120">'C8000_TOTAL'!$P$65</definedName>
    <definedName name="_C8000_TOTAL_0480_0130">'C8000_TOTAL'!$Q$65</definedName>
    <definedName name="_C8000_TOTAL_0490_0010">'C8000_TOTAL'!$E$66</definedName>
    <definedName name="_C8000_TOTAL_0490_0020">'C8000_TOTAL'!$F$66</definedName>
    <definedName name="_C8000_TOTAL_0490_0030">'C8000_TOTAL'!$G$66</definedName>
    <definedName name="_C8000_TOTAL_0490_0040">'C8000_TOTAL'!$H$66</definedName>
    <definedName name="_C8000_TOTAL_0490_0090">'C8000_TOTAL'!$M$66</definedName>
    <definedName name="_C8000_TOTAL_0490_0100">'C8000_TOTAL'!$N$66</definedName>
    <definedName name="_C8000_TOTAL_0490_0110">'C8000_TOTAL'!$O$66</definedName>
    <definedName name="_C8000_TOTAL_0490_0120">'C8000_TOTAL'!$P$66</definedName>
    <definedName name="_C8000_TOTAL_0490_0130">'C8000_TOTAL'!$Q$66</definedName>
    <definedName name="_C8000_TOTAL_0500_0010">'C8000_TOTAL'!$E$67</definedName>
    <definedName name="_C8000_TOTAL_0500_0020">'C8000_TOTAL'!$F$67</definedName>
    <definedName name="_C8000_TOTAL_0500_0030">'C8000_TOTAL'!$G$67</definedName>
    <definedName name="_C8000_TOTAL_0500_0040">'C8000_TOTAL'!$H$67</definedName>
    <definedName name="_C8000_TOTAL_0500_0090">'C8000_TOTAL'!$M$67</definedName>
    <definedName name="_C8000_TOTAL_0500_0100">'C8000_TOTAL'!$N$67</definedName>
    <definedName name="_C8000_TOTAL_0500_0110">'C8000_TOTAL'!$O$67</definedName>
    <definedName name="_C8000_TOTAL_0500_0120">'C8000_TOTAL'!$P$67</definedName>
    <definedName name="_C8000_TOTAL_0500_0130">'C8000_TOTAL'!$Q$67</definedName>
    <definedName name="_C8000_TOTAL_0510_0010">'C8000_TOTAL'!$E$68</definedName>
    <definedName name="_C8000_TOTAL_0510_0020">'C8000_TOTAL'!$F$68</definedName>
    <definedName name="_C8000_TOTAL_0510_0030">'C8000_TOTAL'!$G$68</definedName>
    <definedName name="_C8000_TOTAL_0510_0040">'C8000_TOTAL'!$H$68</definedName>
    <definedName name="_C8000_TOTAL_0510_0090">'C8000_TOTAL'!$M$68</definedName>
    <definedName name="_C8000_TOTAL_0510_0100">'C8000_TOTAL'!$N$68</definedName>
    <definedName name="_C8000_TOTAL_0510_0110">'C8000_TOTAL'!$O$68</definedName>
    <definedName name="_C8000_TOTAL_0510_0120">'C8000_TOTAL'!$P$68</definedName>
    <definedName name="_C8000_TOTAL_0510_0130">'C8000_TOTAL'!$Q$68</definedName>
    <definedName name="_C8000_TOTAL_0520_0010">'C8000_TOTAL'!$E$69</definedName>
    <definedName name="_C8000_TOTAL_0520_0020">'C8000_TOTAL'!$F$69</definedName>
    <definedName name="_C8000_TOTAL_0520_0030">'C8000_TOTAL'!$G$69</definedName>
    <definedName name="_C8000_TOTAL_0520_0040">'C8000_TOTAL'!$H$69</definedName>
    <definedName name="_C8000_TOTAL_0520_0090">'C8000_TOTAL'!$M$69</definedName>
    <definedName name="_C8000_TOTAL_0520_0100">'C8000_TOTAL'!$N$69</definedName>
    <definedName name="_C8000_TOTAL_0520_0110">'C8000_TOTAL'!$O$69</definedName>
    <definedName name="_C8000_TOTAL_0520_0120">'C8000_TOTAL'!$P$69</definedName>
    <definedName name="_C8000_TOTAL_0520_0130">'C8000_TOTAL'!$Q$69</definedName>
    <definedName name="_C8000_TOTAL_0530_0010">'C8000_TOTAL'!$E$70</definedName>
    <definedName name="_C8000_TOTAL_0530_0020">'C8000_TOTAL'!$F$70</definedName>
    <definedName name="_C8000_TOTAL_0530_0030">'C8000_TOTAL'!$G$70</definedName>
    <definedName name="_C8000_TOTAL_0530_0040">'C8000_TOTAL'!$H$70</definedName>
    <definedName name="_C8000_TOTAL_0530_0090">'C8000_TOTAL'!$M$70</definedName>
    <definedName name="_C8000_TOTAL_0530_0100">'C8000_TOTAL'!$N$70</definedName>
    <definedName name="_C8000_TOTAL_0530_0110">'C8000_TOTAL'!$O$70</definedName>
    <definedName name="_C8000_TOTAL_0530_0120">'C8000_TOTAL'!$P$70</definedName>
    <definedName name="_C8000_TOTAL_0530_0130">'C8000_TOTAL'!$Q$70</definedName>
    <definedName name="_C8000_TOTAL_0540_0010">'C8000_TOTAL'!$E$71</definedName>
    <definedName name="_C8000_TOTAL_0540_0020">'C8000_TOTAL'!$F$71</definedName>
    <definedName name="_C8000_TOTAL_0540_0030">'C8000_TOTAL'!$G$71</definedName>
    <definedName name="_C8000_TOTAL_0540_0040">'C8000_TOTAL'!$H$71</definedName>
    <definedName name="_C8000_TOTAL_0540_0090">'C8000_TOTAL'!$M$71</definedName>
    <definedName name="_C8000_TOTAL_0540_0100">'C8000_TOTAL'!$N$71</definedName>
    <definedName name="_C8000_TOTAL_0540_0110">'C8000_TOTAL'!$O$71</definedName>
    <definedName name="_C8000_TOTAL_0540_0120">'C8000_TOTAL'!$P$71</definedName>
    <definedName name="_C8000_TOTAL_0540_0130">'C8000_TOTAL'!$Q$71</definedName>
    <definedName name="_C8000_TOTAL_0550_0010">'C8000_TOTAL'!$E$72</definedName>
    <definedName name="_C8000_TOTAL_0550_0020">'C8000_TOTAL'!$F$72</definedName>
    <definedName name="_C8000_TOTAL_0550_0030">'C8000_TOTAL'!$G$72</definedName>
    <definedName name="_C8000_TOTAL_0550_0040">'C8000_TOTAL'!$H$72</definedName>
    <definedName name="_C8000_TOTAL_0550_0090">'C8000_TOTAL'!$M$72</definedName>
    <definedName name="_C8000_TOTAL_0550_0100">'C8000_TOTAL'!$N$72</definedName>
    <definedName name="_C8000_TOTAL_0550_0110">'C8000_TOTAL'!$O$72</definedName>
    <definedName name="_C8000_TOTAL_0550_0120">'C8000_TOTAL'!$P$72</definedName>
    <definedName name="_C8000_TOTAL_0550_0130">'C8000_TOTAL'!$Q$72</definedName>
    <definedName name="_C8000_TOTAL_0560_0010">'C8000_TOTAL'!$E$73</definedName>
    <definedName name="_C8000_TOTAL_0560_0020">'C8000_TOTAL'!$F$73</definedName>
    <definedName name="_C8000_TOTAL_0560_0030">'C8000_TOTAL'!$G$73</definedName>
    <definedName name="_C8000_TOTAL_0560_0040">'C8000_TOTAL'!$H$73</definedName>
    <definedName name="_C8000_TOTAL_0560_0090">'C8000_TOTAL'!$M$73</definedName>
    <definedName name="_C8000_TOTAL_0560_0100">'C8000_TOTAL'!$N$73</definedName>
    <definedName name="_C8000_TOTAL_0560_0110">'C8000_TOTAL'!$O$73</definedName>
    <definedName name="_C8000_TOTAL_0560_0120">'C8000_TOTAL'!$P$73</definedName>
    <definedName name="_C8000_TOTAL_0560_0130">'C8000_TOTAL'!$Q$73</definedName>
    <definedName name="_C8000_TOTAL_0570_0010">'C8000_TOTAL'!$E$74</definedName>
    <definedName name="_C8000_TOTAL_0570_0020">'C8000_TOTAL'!$F$74</definedName>
    <definedName name="_C8000_TOTAL_0570_0030">'C8000_TOTAL'!$G$74</definedName>
    <definedName name="_C8000_TOTAL_0570_0040">'C8000_TOTAL'!$H$74</definedName>
    <definedName name="_C8000_TOTAL_0570_0090">'C8000_TOTAL'!$M$74</definedName>
    <definedName name="_C8000_TOTAL_0570_0100">'C8000_TOTAL'!$N$74</definedName>
    <definedName name="_C8000_TOTAL_0570_0110">'C8000_TOTAL'!$O$74</definedName>
    <definedName name="_C8000_TOTAL_0570_0120">'C8000_TOTAL'!$P$74</definedName>
    <definedName name="_C8000_TOTAL_0570_0130">'C8000_TOTAL'!$Q$74</definedName>
    <definedName name="_C8000_TOTAL_0580_0010">'C8000_TOTAL'!$E$75</definedName>
    <definedName name="_C8000_TOTAL_0580_0020">'C8000_TOTAL'!$F$75</definedName>
    <definedName name="_C8000_TOTAL_0580_0030">'C8000_TOTAL'!$G$75</definedName>
    <definedName name="_C8000_TOTAL_0580_0040">'C8000_TOTAL'!$H$75</definedName>
    <definedName name="_C8000_TOTAL_0580_0090">'C8000_TOTAL'!$M$75</definedName>
    <definedName name="_C8000_TOTAL_0580_0100">'C8000_TOTAL'!$N$75</definedName>
    <definedName name="_C8000_TOTAL_0580_0110">'C8000_TOTAL'!$O$75</definedName>
    <definedName name="_C8000_TOTAL_0580_0120">'C8000_TOTAL'!$P$75</definedName>
    <definedName name="_C8000_TOTAL_0580_0130">'C8000_TOTAL'!$Q$75</definedName>
    <definedName name="_C8000_TOTAL_0590_0010">'C8000_TOTAL'!$E$76</definedName>
    <definedName name="_C8000_TOTAL_0590_0020">'C8000_TOTAL'!$F$76</definedName>
    <definedName name="_C8000_TOTAL_0590_0030">'C8000_TOTAL'!$G$76</definedName>
    <definedName name="_C8000_TOTAL_0590_0040">'C8000_TOTAL'!$H$76</definedName>
    <definedName name="_C8000_TOTAL_0590_0090">'C8000_TOTAL'!$M$76</definedName>
    <definedName name="_C8000_TOTAL_0590_0100">'C8000_TOTAL'!$N$76</definedName>
    <definedName name="_C8000_TOTAL_0590_0110">'C8000_TOTAL'!$O$76</definedName>
    <definedName name="_C8000_TOTAL_0590_0120">'C8000_TOTAL'!$P$76</definedName>
    <definedName name="_C8000_TOTAL_0590_0130">'C8000_TOTAL'!$Q$76</definedName>
    <definedName name="_C8000_TOTAL_0600_0010">'C8000_TOTAL'!$E$77</definedName>
    <definedName name="_C8000_TOTAL_0600_0020">'C8000_TOTAL'!$F$77</definedName>
    <definedName name="_C8000_TOTAL_0600_0030">'C8000_TOTAL'!$G$77</definedName>
    <definedName name="_C8000_TOTAL_0600_0040">'C8000_TOTAL'!$H$77</definedName>
    <definedName name="_C8000_TOTAL_0600_0090">'C8000_TOTAL'!$M$77</definedName>
    <definedName name="_C8000_TOTAL_0600_0100">'C8000_TOTAL'!$N$77</definedName>
    <definedName name="_C8000_TOTAL_0600_0110">'C8000_TOTAL'!$O$77</definedName>
    <definedName name="_C8000_TOTAL_0600_0120">'C8000_TOTAL'!$P$77</definedName>
    <definedName name="_C8000_TOTAL_0600_0130">'C8000_TOTAL'!$Q$77</definedName>
    <definedName name="_C8000_TOTAL_0610_0010">'C8000_TOTAL'!$E$78</definedName>
    <definedName name="_C8000_TOTAL_0610_0020">'C8000_TOTAL'!$F$78</definedName>
    <definedName name="_C8000_TOTAL_0610_0030">'C8000_TOTAL'!$G$78</definedName>
    <definedName name="_C8000_TOTAL_0610_0040">'C8000_TOTAL'!$H$78</definedName>
    <definedName name="_C8000_TOTAL_0610_0090">'C8000_TOTAL'!$M$78</definedName>
    <definedName name="_C8000_TOTAL_0610_0100">'C8000_TOTAL'!$N$78</definedName>
    <definedName name="_C8000_TOTAL_0610_0110">'C8000_TOTAL'!$O$78</definedName>
    <definedName name="_C8000_TOTAL_0610_0120">'C8000_TOTAL'!$P$78</definedName>
    <definedName name="_C8000_TOTAL_0610_0130">'C8000_TOTAL'!$Q$78</definedName>
    <definedName name="_C8000_TOTAL_0620_0010">'C8000_TOTAL'!$E$79</definedName>
    <definedName name="_C8000_TOTAL_0620_0020">'C8000_TOTAL'!$F$79</definedName>
    <definedName name="_C8000_TOTAL_0620_0030">'C8000_TOTAL'!$G$79</definedName>
    <definedName name="_C8000_TOTAL_0620_0040">'C8000_TOTAL'!$H$79</definedName>
    <definedName name="_C8000_TOTAL_0620_0090">'C8000_TOTAL'!$M$79</definedName>
    <definedName name="_C8000_TOTAL_0620_0100">'C8000_TOTAL'!$N$79</definedName>
    <definedName name="_C8000_TOTAL_0620_0110">'C8000_TOTAL'!$O$79</definedName>
    <definedName name="_C8000_TOTAL_0620_0120">'C8000_TOTAL'!$P$79</definedName>
    <definedName name="_C8000_TOTAL_0620_0130">'C8000_TOTAL'!$Q$79</definedName>
    <definedName name="_C8000_TOTAL_0630_0010">'C8000_TOTAL'!$E$80</definedName>
    <definedName name="_C8000_TOTAL_0630_0020">'C8000_TOTAL'!$F$80</definedName>
    <definedName name="_C8000_TOTAL_0630_0030">'C8000_TOTAL'!$G$80</definedName>
    <definedName name="_C8000_TOTAL_0630_0040">'C8000_TOTAL'!$H$80</definedName>
    <definedName name="_C8000_TOTAL_0630_0090">'C8000_TOTAL'!$M$80</definedName>
    <definedName name="_C8000_TOTAL_0630_0100">'C8000_TOTAL'!$N$80</definedName>
    <definedName name="_C8000_TOTAL_0630_0110">'C8000_TOTAL'!$O$80</definedName>
    <definedName name="_C8000_TOTAL_0630_0120">'C8000_TOTAL'!$P$80</definedName>
    <definedName name="_C8000_TOTAL_0630_0130">'C8000_TOTAL'!$Q$80</definedName>
    <definedName name="_C8000_TOTAL_0640_0010">'C8000_TOTAL'!$E$81</definedName>
    <definedName name="_C8000_TOTAL_0640_0020">'C8000_TOTAL'!$F$81</definedName>
    <definedName name="_C8000_TOTAL_0640_0030">'C8000_TOTAL'!$G$81</definedName>
    <definedName name="_C8000_TOTAL_0640_0040">'C8000_TOTAL'!$H$81</definedName>
    <definedName name="_C8000_TOTAL_0640_0090">'C8000_TOTAL'!$M$81</definedName>
    <definedName name="_C8000_TOTAL_0640_0100">'C8000_TOTAL'!$N$81</definedName>
    <definedName name="_C8000_TOTAL_0640_0110">'C8000_TOTAL'!$O$81</definedName>
    <definedName name="_C8000_TOTAL_0640_0120">'C8000_TOTAL'!$P$81</definedName>
    <definedName name="_C8000_TOTAL_0640_0130">'C8000_TOTAL'!$Q$81</definedName>
    <definedName name="_C8000_TOTAL_0650_0010">'C8000_TOTAL'!$E$82</definedName>
    <definedName name="_C8000_TOTAL_0650_0020">'C8000_TOTAL'!$F$82</definedName>
    <definedName name="_C8000_TOTAL_0650_0030">'C8000_TOTAL'!$G$82</definedName>
    <definedName name="_C8000_TOTAL_0650_0040">'C8000_TOTAL'!$H$82</definedName>
    <definedName name="_C8000_TOTAL_0650_0090">'C8000_TOTAL'!$M$82</definedName>
    <definedName name="_C8000_TOTAL_0650_0100">'C8000_TOTAL'!$N$82</definedName>
    <definedName name="_C8000_TOTAL_0650_0110">'C8000_TOTAL'!$O$82</definedName>
    <definedName name="_C8000_TOTAL_0650_0120">'C8000_TOTAL'!$P$82</definedName>
    <definedName name="_C8000_TOTAL_0650_0130">'C8000_TOTAL'!$Q$82</definedName>
    <definedName name="_C8000_TOTAL_0660_0010">'C8000_TOTAL'!$E$83</definedName>
    <definedName name="_C8000_TOTAL_0660_0020">'C8000_TOTAL'!$F$83</definedName>
    <definedName name="_C8000_TOTAL_0660_0030">'C8000_TOTAL'!$G$83</definedName>
    <definedName name="_C8000_TOTAL_0660_0040">'C8000_TOTAL'!$H$83</definedName>
    <definedName name="_C8000_TOTAL_0660_0090">'C8000_TOTAL'!$M$83</definedName>
    <definedName name="_C8000_TOTAL_0660_0100">'C8000_TOTAL'!$N$83</definedName>
    <definedName name="_C8000_TOTAL_0660_0110">'C8000_TOTAL'!$O$83</definedName>
    <definedName name="_C8000_TOTAL_0660_0120">'C8000_TOTAL'!$P$83</definedName>
    <definedName name="_C8000_TOTAL_0660_0130">'C8000_TOTAL'!$Q$83</definedName>
    <definedName name="_C8000_TOTAL_0670_0010">'C8000_TOTAL'!$E$84</definedName>
    <definedName name="_C8000_TOTAL_0670_0020">'C8000_TOTAL'!$F$84</definedName>
    <definedName name="_C8000_TOTAL_0670_0030">'C8000_TOTAL'!$G$84</definedName>
    <definedName name="_C8000_TOTAL_0670_0040">'C8000_TOTAL'!$H$84</definedName>
    <definedName name="_C8000_TOTAL_0670_0090">'C8000_TOTAL'!$M$84</definedName>
    <definedName name="_C8000_TOTAL_0670_0100">'C8000_TOTAL'!$N$84</definedName>
    <definedName name="_C8000_TOTAL_0670_0110">'C8000_TOTAL'!$O$84</definedName>
    <definedName name="_C8000_TOTAL_0670_0120">'C8000_TOTAL'!$P$84</definedName>
    <definedName name="_C8000_TOTAL_0670_0130">'C8000_TOTAL'!$Q$84</definedName>
    <definedName name="_C8000_TOTAL_0680_0010">'C8000_TOTAL'!$E$85</definedName>
    <definedName name="_C8000_TOTAL_0680_0020">'C8000_TOTAL'!$F$85</definedName>
    <definedName name="_C8000_TOTAL_0680_0030">'C8000_TOTAL'!$G$85</definedName>
    <definedName name="_C8000_TOTAL_0680_0040">'C8000_TOTAL'!$H$85</definedName>
    <definedName name="_C8000_TOTAL_0680_0090">'C8000_TOTAL'!$M$85</definedName>
    <definedName name="_C8000_TOTAL_0680_0100">'C8000_TOTAL'!$N$85</definedName>
    <definedName name="_C8000_TOTAL_0680_0110">'C8000_TOTAL'!$O$85</definedName>
    <definedName name="_C8000_TOTAL_0680_0120">'C8000_TOTAL'!$P$85</definedName>
    <definedName name="_C8000_TOTAL_0680_0130">'C8000_TOTAL'!$Q$85</definedName>
    <definedName name="_C8000_TOTAL_0690_0010">'C8000_TOTAL'!$E$86</definedName>
    <definedName name="_C8000_TOTAL_0690_0020">'C8000_TOTAL'!$F$86</definedName>
    <definedName name="_C8000_TOTAL_0690_0030">'C8000_TOTAL'!$G$86</definedName>
    <definedName name="_C8000_TOTAL_0690_0040">'C8000_TOTAL'!$H$86</definedName>
    <definedName name="_C8000_TOTAL_0690_0090">'C8000_TOTAL'!$M$86</definedName>
    <definedName name="_C8000_TOTAL_0690_0100">'C8000_TOTAL'!$N$86</definedName>
    <definedName name="_C8000_TOTAL_0690_0110">'C8000_TOTAL'!$O$86</definedName>
    <definedName name="_C8000_TOTAL_0690_0120">'C8000_TOTAL'!$P$86</definedName>
    <definedName name="_C8000_TOTAL_0690_0130">'C8000_TOTAL'!$Q$86</definedName>
    <definedName name="_C8000_TOTAL_0700_0010">'C8000_TOTAL'!$E$87</definedName>
    <definedName name="_C8000_TOTAL_0700_0020">'C8000_TOTAL'!$F$87</definedName>
    <definedName name="_C8000_TOTAL_0700_0030">'C8000_TOTAL'!$G$87</definedName>
    <definedName name="_C8000_TOTAL_0700_0040">'C8000_TOTAL'!$H$87</definedName>
    <definedName name="_C8000_TOTAL_0700_0090">'C8000_TOTAL'!$M$87</definedName>
    <definedName name="_C8000_TOTAL_0700_0100">'C8000_TOTAL'!$N$87</definedName>
    <definedName name="_C8000_TOTAL_0700_0110">'C8000_TOTAL'!$O$87</definedName>
    <definedName name="_C8000_TOTAL_0700_0120">'C8000_TOTAL'!$P$87</definedName>
    <definedName name="_C8000_TOTAL_0700_0130">'C8000_TOTAL'!$Q$87</definedName>
    <definedName name="_C8000_TOTAL_0710_0010">'C8000_TOTAL'!$E$88</definedName>
    <definedName name="_C8000_TOTAL_0710_0020">'C8000_TOTAL'!$F$88</definedName>
    <definedName name="_C8000_TOTAL_0710_0030">'C8000_TOTAL'!$G$88</definedName>
    <definedName name="_C8000_TOTAL_0710_0040">'C8000_TOTAL'!$H$88</definedName>
    <definedName name="_C8000_TOTAL_0710_0090">'C8000_TOTAL'!$M$88</definedName>
    <definedName name="_C8000_TOTAL_0710_0100">'C8000_TOTAL'!$N$88</definedName>
    <definedName name="_C8000_TOTAL_0710_0110">'C8000_TOTAL'!$O$88</definedName>
    <definedName name="_C8000_TOTAL_0710_0120">'C8000_TOTAL'!$P$88</definedName>
    <definedName name="_C8000_TOTAL_0710_0130">'C8000_TOTAL'!$Q$88</definedName>
    <definedName name="_C8000_TOTAL_0720_0010">'C8000_TOTAL'!$E$89</definedName>
    <definedName name="_C8000_TOTAL_0720_0020">'C8000_TOTAL'!$F$89</definedName>
    <definedName name="_C8000_TOTAL_0720_0030">'C8000_TOTAL'!$G$89</definedName>
    <definedName name="_C8000_TOTAL_0720_0040">'C8000_TOTAL'!$H$89</definedName>
    <definedName name="_C8000_TOTAL_0720_0090">'C8000_TOTAL'!$M$89</definedName>
    <definedName name="_C8000_TOTAL_0720_0100">'C8000_TOTAL'!$N$89</definedName>
    <definedName name="_C8000_TOTAL_0720_0110">'C8000_TOTAL'!$O$89</definedName>
    <definedName name="_C8000_TOTAL_0720_0120">'C8000_TOTAL'!$P$89</definedName>
    <definedName name="_C8000_TOTAL_0720_0130">'C8000_TOTAL'!$Q$89</definedName>
    <definedName name="_C8000_TOTAL_0730_0010">'C8000_TOTAL'!$E$90</definedName>
    <definedName name="_C8000_TOTAL_0730_0020">'C8000_TOTAL'!$F$90</definedName>
    <definedName name="_C8000_TOTAL_0730_0030">'C8000_TOTAL'!$G$90</definedName>
    <definedName name="_C8000_TOTAL_0730_0040">'C8000_TOTAL'!$H$90</definedName>
    <definedName name="_C8000_TOTAL_0730_0090">'C8000_TOTAL'!$M$90</definedName>
    <definedName name="_C8000_TOTAL_0730_0100">'C8000_TOTAL'!$N$90</definedName>
    <definedName name="_C8000_TOTAL_0730_0110">'C8000_TOTAL'!$O$90</definedName>
    <definedName name="_C8000_TOTAL_0730_0120">'C8000_TOTAL'!$P$90</definedName>
    <definedName name="_C8000_TOTAL_0730_0130">'C8000_TOTAL'!$Q$90</definedName>
    <definedName name="_C8000_TOTAL_0740_0010">'C8000_TOTAL'!$E$91</definedName>
    <definedName name="_C8000_TOTAL_0740_0020">'C8000_TOTAL'!$F$91</definedName>
    <definedName name="_C8000_TOTAL_0740_0030">'C8000_TOTAL'!$G$91</definedName>
    <definedName name="_C8000_TOTAL_0740_0040">'C8000_TOTAL'!$H$91</definedName>
    <definedName name="_C8000_TOTAL_0740_0090">'C8000_TOTAL'!$M$91</definedName>
    <definedName name="_C8000_TOTAL_0740_0100">'C8000_TOTAL'!$N$91</definedName>
    <definedName name="_C8000_TOTAL_0740_0110">'C8000_TOTAL'!$O$91</definedName>
    <definedName name="_C8000_TOTAL_0740_0120">'C8000_TOTAL'!$P$91</definedName>
    <definedName name="_C8000_TOTAL_0740_0130">'C8000_TOTAL'!$Q$91</definedName>
    <definedName name="_C8000_TOTAL_0750_0010">'C8000_TOTAL'!$E$92</definedName>
    <definedName name="_C8000_TOTAL_0750_0020">'C8000_TOTAL'!$F$92</definedName>
    <definedName name="_C8000_TOTAL_0750_0030">'C8000_TOTAL'!$G$92</definedName>
    <definedName name="_C8000_TOTAL_0750_0040">'C8000_TOTAL'!$H$92</definedName>
    <definedName name="_C8000_TOTAL_0750_0090">'C8000_TOTAL'!$M$92</definedName>
    <definedName name="_C8000_TOTAL_0750_0100">'C8000_TOTAL'!$N$92</definedName>
    <definedName name="_C8000_TOTAL_0750_0110">'C8000_TOTAL'!$O$92</definedName>
    <definedName name="_C8000_TOTAL_0750_0120">'C8000_TOTAL'!$P$92</definedName>
    <definedName name="_C8000_TOTAL_0750_0130">'C8000_TOTAL'!$Q$92</definedName>
    <definedName name="_C8000_TOTAL_0760_0010">'C8000_TOTAL'!$E$93</definedName>
    <definedName name="_C8000_TOTAL_0760_0020">'C8000_TOTAL'!$F$93</definedName>
    <definedName name="_C8000_TOTAL_0760_0030">'C8000_TOTAL'!$G$93</definedName>
    <definedName name="_C8000_TOTAL_0760_0040">'C8000_TOTAL'!$H$93</definedName>
    <definedName name="_C8000_TOTAL_0760_0090">'C8000_TOTAL'!$M$93</definedName>
    <definedName name="_C8000_TOTAL_0760_0100">'C8000_TOTAL'!$N$93</definedName>
    <definedName name="_C8000_TOTAL_0760_0110">'C8000_TOTAL'!$O$93</definedName>
    <definedName name="_C8000_TOTAL_0760_0120">'C8000_TOTAL'!$P$93</definedName>
    <definedName name="_C8000_TOTAL_0760_0130">'C8000_TOTAL'!$Q$93</definedName>
    <definedName name="_C8000_TOTAL_0770_0010">'C8000_TOTAL'!$E$94</definedName>
    <definedName name="_C8000_TOTAL_0770_0020">'C8000_TOTAL'!$F$94</definedName>
    <definedName name="_C8000_TOTAL_0770_0030">'C8000_TOTAL'!$G$94</definedName>
    <definedName name="_C8000_TOTAL_0770_0040">'C8000_TOTAL'!$H$94</definedName>
    <definedName name="_C8000_TOTAL_0770_0090">'C8000_TOTAL'!$M$94</definedName>
    <definedName name="_C8000_TOTAL_0770_0100">'C8000_TOTAL'!$N$94</definedName>
    <definedName name="_C8000_TOTAL_0770_0110">'C8000_TOTAL'!$O$94</definedName>
    <definedName name="_C8000_TOTAL_0770_0120">'C8000_TOTAL'!$P$94</definedName>
    <definedName name="_C8000_TOTAL_0770_0130">'C8000_TOTAL'!$Q$94</definedName>
    <definedName name="_C8000_TOTAL_0780_0010">'C8000_TOTAL'!$E$95</definedName>
    <definedName name="_C8000_TOTAL_0780_0020">'C8000_TOTAL'!$F$95</definedName>
    <definedName name="_C8000_TOTAL_0780_0030">'C8000_TOTAL'!$G$95</definedName>
    <definedName name="_C8000_TOTAL_0780_0040">'C8000_TOTAL'!$H$95</definedName>
    <definedName name="_C8000_TOTAL_0780_0090">'C8000_TOTAL'!$M$95</definedName>
    <definedName name="_C8000_TOTAL_0780_0100">'C8000_TOTAL'!$N$95</definedName>
    <definedName name="_C8000_TOTAL_0780_0110">'C8000_TOTAL'!$O$95</definedName>
    <definedName name="_C8000_TOTAL_0780_0120">'C8000_TOTAL'!$P$95</definedName>
    <definedName name="_C8000_TOTAL_0780_0130">'C8000_TOTAL'!$Q$95</definedName>
    <definedName name="_C8000_TOTAL_0790_0010">'C8000_TOTAL'!$E$96</definedName>
    <definedName name="_C8000_TOTAL_0790_0020">'C8000_TOTAL'!$F$96</definedName>
    <definedName name="_C8000_TOTAL_0790_0030">'C8000_TOTAL'!$G$96</definedName>
    <definedName name="_C8000_TOTAL_0790_0040">'C8000_TOTAL'!$H$96</definedName>
    <definedName name="_C8000_TOTAL_0790_0090">'C8000_TOTAL'!$M$96</definedName>
    <definedName name="_C8000_TOTAL_0790_0100">'C8000_TOTAL'!$N$96</definedName>
    <definedName name="_C8000_TOTAL_0790_0110">'C8000_TOTAL'!$O$96</definedName>
    <definedName name="_C8000_TOTAL_0790_0120">'C8000_TOTAL'!$P$96</definedName>
    <definedName name="_C8000_TOTAL_0790_0130">'C8000_TOTAL'!$Q$96</definedName>
    <definedName name="_C8000_TOTAL_0800_0010">'C8000_TOTAL'!$E$97</definedName>
    <definedName name="_C8000_TOTAL_0800_0020">'C8000_TOTAL'!$F$97</definedName>
    <definedName name="_C8000_TOTAL_0800_0030">'C8000_TOTAL'!$G$97</definedName>
    <definedName name="_C8000_TOTAL_0800_0040">'C8000_TOTAL'!$H$97</definedName>
    <definedName name="_C8000_TOTAL_0800_0090">'C8000_TOTAL'!$M$97</definedName>
    <definedName name="_C8000_TOTAL_0800_0100">'C8000_TOTAL'!$N$97</definedName>
    <definedName name="_C8000_TOTAL_0800_0110">'C8000_TOTAL'!$O$97</definedName>
    <definedName name="_C8000_TOTAL_0800_0120">'C8000_TOTAL'!$P$97</definedName>
    <definedName name="_C8000_TOTAL_0800_0130">'C8000_TOTAL'!$Q$97</definedName>
    <definedName name="_C8000_TOTAL_0810_0010">'C8000_TOTAL'!$E$98</definedName>
    <definedName name="_C8000_TOTAL_0810_0020">'C8000_TOTAL'!$F$98</definedName>
    <definedName name="_C8000_TOTAL_0810_0030">'C8000_TOTAL'!$G$98</definedName>
    <definedName name="_C8000_TOTAL_0810_0040">'C8000_TOTAL'!$H$98</definedName>
    <definedName name="_C8000_TOTAL_0810_0090">'C8000_TOTAL'!$M$98</definedName>
    <definedName name="_C8000_TOTAL_0810_0100">'C8000_TOTAL'!$N$98</definedName>
    <definedName name="_C8000_TOTAL_0810_0110">'C8000_TOTAL'!$O$98</definedName>
    <definedName name="_C8000_TOTAL_0810_0120">'C8000_TOTAL'!$P$98</definedName>
    <definedName name="_C8000_TOTAL_0810_0130">'C8000_TOTAL'!$Q$98</definedName>
    <definedName name="_C8000_TOTAL_0820_0010">'C8000_TOTAL'!$E$99</definedName>
    <definedName name="_C8000_TOTAL_0820_0020">'C8000_TOTAL'!$F$99</definedName>
    <definedName name="_C8000_TOTAL_0820_0030">'C8000_TOTAL'!$G$99</definedName>
    <definedName name="_C8000_TOTAL_0820_0040">'C8000_TOTAL'!$H$99</definedName>
    <definedName name="_C8000_TOTAL_0820_0090">'C8000_TOTAL'!$M$99</definedName>
    <definedName name="_C8000_TOTAL_0820_0100">'C8000_TOTAL'!$N$99</definedName>
    <definedName name="_C8000_TOTAL_0820_0110">'C8000_TOTAL'!$O$99</definedName>
    <definedName name="_C8000_TOTAL_0820_0120">'C8000_TOTAL'!$P$99</definedName>
    <definedName name="_C8000_TOTAL_0820_0130">'C8000_TOTAL'!$Q$99</definedName>
    <definedName name="_C8000_TOTAL_0830_0010">'C8000_TOTAL'!$E$100</definedName>
    <definedName name="_C8000_TOTAL_0830_0020">'C8000_TOTAL'!$F$100</definedName>
    <definedName name="_C8000_TOTAL_0830_0030">'C8000_TOTAL'!$G$100</definedName>
    <definedName name="_C8000_TOTAL_0830_0040">'C8000_TOTAL'!$H$100</definedName>
    <definedName name="_C8000_TOTAL_0830_0090">'C8000_TOTAL'!$M$100</definedName>
    <definedName name="_C8000_TOTAL_0830_0100">'C8000_TOTAL'!$N$100</definedName>
    <definedName name="_C8000_TOTAL_0830_0110">'C8000_TOTAL'!$O$100</definedName>
    <definedName name="_C8000_TOTAL_0830_0120">'C8000_TOTAL'!$P$100</definedName>
    <definedName name="_C8000_TOTAL_0830_0130">'C8000_TOTAL'!$Q$100</definedName>
    <definedName name="_C8000_TOTAL_0840_0010">'C8000_TOTAL'!$E$101</definedName>
    <definedName name="_C8000_TOTAL_0840_0020">'C8000_TOTAL'!$F$101</definedName>
    <definedName name="_C8000_TOTAL_0840_0030">'C8000_TOTAL'!$G$101</definedName>
    <definedName name="_C8000_TOTAL_0840_0040">'C8000_TOTAL'!$H$101</definedName>
    <definedName name="_C8000_TOTAL_0840_0090">'C8000_TOTAL'!$M$101</definedName>
    <definedName name="_C8000_TOTAL_0840_0100">'C8000_TOTAL'!$N$101</definedName>
    <definedName name="_C8000_TOTAL_0840_0110">'C8000_TOTAL'!$O$101</definedName>
    <definedName name="_C8000_TOTAL_0840_0120">'C8000_TOTAL'!$P$101</definedName>
    <definedName name="_C8000_TOTAL_0840_0130">'C8000_TOTAL'!$Q$101</definedName>
    <definedName name="_C8000_TOTAL_0850_0010">'C8000_TOTAL'!$E$102</definedName>
    <definedName name="_C8000_TOTAL_0850_0020">'C8000_TOTAL'!$F$102</definedName>
    <definedName name="_C8000_TOTAL_0850_0030">'C8000_TOTAL'!$G$102</definedName>
    <definedName name="_C8000_TOTAL_0850_0040">'C8000_TOTAL'!$H$102</definedName>
    <definedName name="_C8000_TOTAL_0850_0090">'C8000_TOTAL'!$M$102</definedName>
    <definedName name="_C8000_TOTAL_0850_0100">'C8000_TOTAL'!$N$102</definedName>
    <definedName name="_C8000_TOTAL_0850_0110">'C8000_TOTAL'!$O$102</definedName>
    <definedName name="_C8000_TOTAL_0850_0120">'C8000_TOTAL'!$P$102</definedName>
    <definedName name="_C8000_TOTAL_0850_0130">'C8000_TOTAL'!$Q$102</definedName>
    <definedName name="_C8000_TOTAL_0860_0010">'C8000_TOTAL'!$E$103</definedName>
    <definedName name="_C8000_TOTAL_0860_0020">'C8000_TOTAL'!$F$103</definedName>
    <definedName name="_C8000_TOTAL_0860_0030">'C8000_TOTAL'!$G$103</definedName>
    <definedName name="_C8000_TOTAL_0860_0040">'C8000_TOTAL'!$H$103</definedName>
    <definedName name="_C8000_TOTAL_0860_0090">'C8000_TOTAL'!$M$103</definedName>
    <definedName name="_C8000_TOTAL_0860_0100">'C8000_TOTAL'!$N$103</definedName>
    <definedName name="_C8000_TOTAL_0860_0110">'C8000_TOTAL'!$O$103</definedName>
    <definedName name="_C8000_TOTAL_0860_0120">'C8000_TOTAL'!$P$103</definedName>
    <definedName name="_C8000_TOTAL_0860_0130">'C8000_TOTAL'!$Q$103</definedName>
    <definedName name="_C8000_TOTAL_0870_0010">'C8000_TOTAL'!$E$104</definedName>
    <definedName name="_C8000_TOTAL_0870_0020">'C8000_TOTAL'!$F$104</definedName>
    <definedName name="_C8000_TOTAL_0870_0030">'C8000_TOTAL'!$G$104</definedName>
    <definedName name="_C8000_TOTAL_0870_0040">'C8000_TOTAL'!$H$104</definedName>
    <definedName name="_C8000_TOTAL_0870_0090">'C8000_TOTAL'!$M$104</definedName>
    <definedName name="_C8000_TOTAL_0870_0100">'C8000_TOTAL'!$N$104</definedName>
    <definedName name="_C8000_TOTAL_0870_0110">'C8000_TOTAL'!$O$104</definedName>
    <definedName name="_C8000_TOTAL_0870_0120">'C8000_TOTAL'!$P$104</definedName>
    <definedName name="_C8000_TOTAL_0870_0130">'C8000_TOTAL'!$Q$104</definedName>
    <definedName name="_C8000_TOTAL_0880_0010">'C8000_TOTAL'!$E$105</definedName>
    <definedName name="_C8000_TOTAL_0880_0020">'C8000_TOTAL'!$F$105</definedName>
    <definedName name="_C8000_TOTAL_0880_0030">'C8000_TOTAL'!$G$105</definedName>
    <definedName name="_C8000_TOTAL_0880_0040">'C8000_TOTAL'!$H$105</definedName>
    <definedName name="_C8000_TOTAL_0880_0090">'C8000_TOTAL'!$M$105</definedName>
    <definedName name="_C8000_TOTAL_0880_0100">'C8000_TOTAL'!$N$105</definedName>
    <definedName name="_C8000_TOTAL_0880_0110">'C8000_TOTAL'!$O$105</definedName>
    <definedName name="_C8000_TOTAL_0880_0120">'C8000_TOTAL'!$P$105</definedName>
    <definedName name="_C8000_TOTAL_0880_0130">'C8000_TOTAL'!$Q$105</definedName>
    <definedName name="_C8000_TOTAL_0890_0010">'C8000_TOTAL'!$E$106</definedName>
    <definedName name="_C8000_TOTAL_0890_0020">'C8000_TOTAL'!$F$106</definedName>
    <definedName name="_C8000_TOTAL_0890_0030">'C8000_TOTAL'!$G$106</definedName>
    <definedName name="_C8000_TOTAL_0890_0040">'C8000_TOTAL'!$H$106</definedName>
    <definedName name="_C8000_TOTAL_0890_0090">'C8000_TOTAL'!$M$106</definedName>
    <definedName name="_C8000_TOTAL_0890_0100">'C8000_TOTAL'!$N$106</definedName>
    <definedName name="_C8000_TOTAL_0890_0110">'C8000_TOTAL'!$O$106</definedName>
    <definedName name="_C8000_TOTAL_0890_0120">'C8000_TOTAL'!$P$106</definedName>
    <definedName name="_C8000_TOTAL_0890_0130">'C8000_TOTAL'!$Q$106</definedName>
    <definedName name="_C8000_TOTAL_0900_0010">'C8000_TOTAL'!$E$107</definedName>
    <definedName name="_C8000_TOTAL_0900_0020">'C8000_TOTAL'!$F$107</definedName>
    <definedName name="_C8000_TOTAL_0900_0030">'C8000_TOTAL'!$G$107</definedName>
    <definedName name="_C8000_TOTAL_0900_0040">'C8000_TOTAL'!$H$107</definedName>
    <definedName name="_C8000_TOTAL_0900_0090">'C8000_TOTAL'!$M$107</definedName>
    <definedName name="_C8000_TOTAL_0900_0100">'C8000_TOTAL'!$N$107</definedName>
    <definedName name="_C8000_TOTAL_0900_0110">'C8000_TOTAL'!$O$107</definedName>
    <definedName name="_C8000_TOTAL_0900_0120">'C8000_TOTAL'!$P$107</definedName>
    <definedName name="_C8000_TOTAL_0900_0130">'C8000_TOTAL'!$Q$107</definedName>
    <definedName name="_C8000_TOTAL_0910_0010">'C8000_TOTAL'!$E$108</definedName>
    <definedName name="_C8000_TOTAL_0910_0020">'C8000_TOTAL'!$F$108</definedName>
    <definedName name="_C8000_TOTAL_0910_0030">'C8000_TOTAL'!$G$108</definedName>
    <definedName name="_C8000_TOTAL_0910_0040">'C8000_TOTAL'!$H$108</definedName>
    <definedName name="_C8000_TOTAL_0910_0090">'C8000_TOTAL'!$M$108</definedName>
    <definedName name="_C8000_TOTAL_0910_0100">'C8000_TOTAL'!$N$108</definedName>
    <definedName name="_C8000_TOTAL_0910_0110">'C8000_TOTAL'!$O$108</definedName>
    <definedName name="_C8000_TOTAL_0910_0120">'C8000_TOTAL'!$P$108</definedName>
    <definedName name="_C8000_TOTAL_0910_0130">'C8000_TOTAL'!$Q$108</definedName>
    <definedName name="_C8000_TOTAL_0920_0010">'C8000_TOTAL'!$E$109</definedName>
    <definedName name="_C8000_TOTAL_0920_0020">'C8000_TOTAL'!$F$109</definedName>
    <definedName name="_C8000_TOTAL_0920_0030">'C8000_TOTAL'!$G$109</definedName>
    <definedName name="_C8000_TOTAL_0920_0040">'C8000_TOTAL'!$H$109</definedName>
    <definedName name="_C8000_TOTAL_0920_0090">'C8000_TOTAL'!$M$109</definedName>
    <definedName name="_C8000_TOTAL_0920_0100">'C8000_TOTAL'!$N$109</definedName>
    <definedName name="_C8000_TOTAL_0920_0110">'C8000_TOTAL'!$O$109</definedName>
    <definedName name="_C8000_TOTAL_0920_0120">'C8000_TOTAL'!$P$109</definedName>
    <definedName name="_C8000_TOTAL_0920_0130">'C8000_TOTAL'!$Q$109</definedName>
    <definedName name="_C8000_TOTAL_0930_0010">'C8000_TOTAL'!$E$110</definedName>
    <definedName name="_C8000_TOTAL_0930_0020">'C8000_TOTAL'!$F$110</definedName>
    <definedName name="_C8000_TOTAL_0930_0030">'C8000_TOTAL'!$G$110</definedName>
    <definedName name="_C8000_TOTAL_0930_0040">'C8000_TOTAL'!$H$110</definedName>
    <definedName name="_C8000_TOTAL_0930_0090">'C8000_TOTAL'!$M$110</definedName>
    <definedName name="_C8000_TOTAL_0930_0100">'C8000_TOTAL'!$N$110</definedName>
    <definedName name="_C8000_TOTAL_0930_0110">'C8000_TOTAL'!$O$110</definedName>
    <definedName name="_C8000_TOTAL_0930_0120">'C8000_TOTAL'!$P$110</definedName>
    <definedName name="_C8000_TOTAL_0930_0130">'C8000_TOTAL'!$Q$110</definedName>
    <definedName name="_C8000_TOTAL_0940_0010">'C8000_TOTAL'!$E$111</definedName>
    <definedName name="_C8000_TOTAL_0940_0020">'C8000_TOTAL'!$F$111</definedName>
    <definedName name="_C8000_TOTAL_0940_0030">'C8000_TOTAL'!$G$111</definedName>
    <definedName name="_C8000_TOTAL_0940_0040">'C8000_TOTAL'!$H$111</definedName>
    <definedName name="_C8000_TOTAL_0940_0090">'C8000_TOTAL'!$M$111</definedName>
    <definedName name="_C8000_TOTAL_0940_0100">'C8000_TOTAL'!$N$111</definedName>
    <definedName name="_C8000_TOTAL_0940_0110">'C8000_TOTAL'!$O$111</definedName>
    <definedName name="_C8000_TOTAL_0940_0120">'C8000_TOTAL'!$P$111</definedName>
    <definedName name="_C8000_TOTAL_0940_0130">'C8000_TOTAL'!$Q$111</definedName>
    <definedName name="_C8000_TOTAL_0950_0010">'C8000_TOTAL'!$E$112</definedName>
    <definedName name="_C8000_TOTAL_0950_0020">'C8000_TOTAL'!$F$112</definedName>
    <definedName name="_C8000_TOTAL_0950_0030">'C8000_TOTAL'!$G$112</definedName>
    <definedName name="_C8000_TOTAL_0950_0040">'C8000_TOTAL'!$H$112</definedName>
    <definedName name="_C8000_TOTAL_0950_0090">'C8000_TOTAL'!$M$112</definedName>
    <definedName name="_C8000_TOTAL_0950_0100">'C8000_TOTAL'!$N$112</definedName>
    <definedName name="_C8000_TOTAL_0950_0110">'C8000_TOTAL'!$O$112</definedName>
    <definedName name="_C8000_TOTAL_0950_0120">'C8000_TOTAL'!$P$112</definedName>
    <definedName name="_C8000_TOTAL_0950_0130">'C8000_TOTAL'!$Q$112</definedName>
    <definedName name="_C8000_TOTAL_0960_0010">'C8000_TOTAL'!$E$113</definedName>
    <definedName name="_C8000_TOTAL_0960_0020">'C8000_TOTAL'!$F$113</definedName>
    <definedName name="_C8000_TOTAL_0960_0030">'C8000_TOTAL'!$G$113</definedName>
    <definedName name="_C8000_TOTAL_0960_0040">'C8000_TOTAL'!$H$113</definedName>
    <definedName name="_C8000_TOTAL_0960_0090">'C8000_TOTAL'!$M$113</definedName>
    <definedName name="_C8000_TOTAL_0960_0100">'C8000_TOTAL'!$N$113</definedName>
    <definedName name="_C8000_TOTAL_0960_0110">'C8000_TOTAL'!$O$113</definedName>
    <definedName name="_C8000_TOTAL_0960_0120">'C8000_TOTAL'!$P$113</definedName>
    <definedName name="_C8000_TOTAL_0960_0130">'C8000_TOTAL'!$Q$113</definedName>
    <definedName name="_C8000_TOTAL_0970_0010">'C8000_TOTAL'!$E$114</definedName>
    <definedName name="_C8000_TOTAL_0970_0020">'C8000_TOTAL'!$F$114</definedName>
    <definedName name="_C8000_TOTAL_0970_0030">'C8000_TOTAL'!$G$114</definedName>
    <definedName name="_C8000_TOTAL_0970_0040">'C8000_TOTAL'!$H$114</definedName>
    <definedName name="_C8000_TOTAL_0970_0090">'C8000_TOTAL'!$M$114</definedName>
    <definedName name="_C8000_TOTAL_0970_0100">'C8000_TOTAL'!$N$114</definedName>
    <definedName name="_C8000_TOTAL_0970_0110">'C8000_TOTAL'!$O$114</definedName>
    <definedName name="_C8000_TOTAL_0970_0120">'C8000_TOTAL'!$P$114</definedName>
    <definedName name="_C8000_TOTAL_0970_0130">'C8000_TOTAL'!$Q$114</definedName>
    <definedName name="_C8000_TOTAL_0980_0010">'C8000_TOTAL'!$E$115</definedName>
    <definedName name="_C8000_TOTAL_0980_0020">'C8000_TOTAL'!$F$115</definedName>
    <definedName name="_C8000_TOTAL_0980_0030">'C8000_TOTAL'!$G$115</definedName>
    <definedName name="_C8000_TOTAL_0980_0040">'C8000_TOTAL'!$H$115</definedName>
    <definedName name="_C8000_TOTAL_0980_0090">'C8000_TOTAL'!$M$115</definedName>
    <definedName name="_C8000_TOTAL_0980_0100">'C8000_TOTAL'!$N$115</definedName>
    <definedName name="_C8000_TOTAL_0980_0110">'C8000_TOTAL'!$O$115</definedName>
    <definedName name="_C8000_TOTAL_0980_0120">'C8000_TOTAL'!$P$115</definedName>
    <definedName name="_C8000_TOTAL_0980_0130">'C8000_TOTAL'!$Q$115</definedName>
    <definedName name="_C8000_TOTAL_0990_0010">'C8000_TOTAL'!$E$116</definedName>
    <definedName name="_C8000_TOTAL_0990_0020">'C8000_TOTAL'!$F$116</definedName>
    <definedName name="_C8000_TOTAL_0990_0030">'C8000_TOTAL'!$G$116</definedName>
    <definedName name="_C8000_TOTAL_0990_0040">'C8000_TOTAL'!$H$116</definedName>
    <definedName name="_C8000_TOTAL_0990_0090">'C8000_TOTAL'!$M$116</definedName>
    <definedName name="_C8000_TOTAL_0990_0100">'C8000_TOTAL'!$N$116</definedName>
    <definedName name="_C8000_TOTAL_0990_0110">'C8000_TOTAL'!$O$116</definedName>
    <definedName name="_C8000_TOTAL_0990_0120">'C8000_TOTAL'!$P$116</definedName>
    <definedName name="_C8000_TOTAL_0990_0130">'C8000_TOTAL'!$Q$116</definedName>
    <definedName name="_C8000_TOTAL_1000_0010">'C8000_TOTAL'!$E$117</definedName>
    <definedName name="_C8000_TOTAL_1000_0020">'C8000_TOTAL'!$F$117</definedName>
    <definedName name="_C8000_TOTAL_1000_0030">'C8000_TOTAL'!$G$117</definedName>
    <definedName name="_C8000_TOTAL_1000_0040">'C8000_TOTAL'!$H$117</definedName>
    <definedName name="_C8000_TOTAL_1000_0090">'C8000_TOTAL'!$M$117</definedName>
    <definedName name="_C8000_TOTAL_1000_0100">'C8000_TOTAL'!$N$117</definedName>
    <definedName name="_C8000_TOTAL_1000_0110">'C8000_TOTAL'!$O$117</definedName>
    <definedName name="_C8000_TOTAL_1000_0120">'C8000_TOTAL'!$P$117</definedName>
    <definedName name="_C8000_TOTAL_1000_0130">'C8000_TOTAL'!$Q$117</definedName>
    <definedName name="_C8000_TOTAL_1010_0010">'C8000_TOTAL'!$E$118</definedName>
    <definedName name="_C8000_TOTAL_1010_0020">'C8000_TOTAL'!$F$118</definedName>
    <definedName name="_C8000_TOTAL_1010_0030">'C8000_TOTAL'!$G$118</definedName>
    <definedName name="_C8000_TOTAL_1010_0040">'C8000_TOTAL'!$H$118</definedName>
    <definedName name="_C8000_TOTAL_1010_0090">'C8000_TOTAL'!$M$118</definedName>
    <definedName name="_C8000_TOTAL_1010_0100">'C8000_TOTAL'!$N$118</definedName>
    <definedName name="_C8000_TOTAL_1010_0110">'C8000_TOTAL'!$O$118</definedName>
    <definedName name="_C8000_TOTAL_1010_0120">'C8000_TOTAL'!$P$118</definedName>
    <definedName name="_C8000_TOTAL_1010_0130">'C8000_TOTAL'!$Q$118</definedName>
    <definedName name="_C8000_TOTAL_1020_0010">'C8000_TOTAL'!$E$119</definedName>
    <definedName name="_C8000_TOTAL_1020_0020">'C8000_TOTAL'!$F$119</definedName>
    <definedName name="_C8000_TOTAL_1020_0030">'C8000_TOTAL'!$G$119</definedName>
    <definedName name="_C8000_TOTAL_1020_0040">'C8000_TOTAL'!$H$119</definedName>
    <definedName name="_C8000_TOTAL_1020_0090">'C8000_TOTAL'!$M$119</definedName>
    <definedName name="_C8000_TOTAL_1020_0100">'C8000_TOTAL'!$N$119</definedName>
    <definedName name="_C8000_TOTAL_1020_0110">'C8000_TOTAL'!$O$119</definedName>
    <definedName name="_C8000_TOTAL_1020_0120">'C8000_TOTAL'!$P$119</definedName>
    <definedName name="_C8000_TOTAL_1020_0130">'C8000_TOTAL'!$Q$119</definedName>
    <definedName name="_C8000_TOTAL_1030_0010">'C8000_TOTAL'!$E$120</definedName>
    <definedName name="_C8000_TOTAL_1030_0020">'C8000_TOTAL'!$F$120</definedName>
    <definedName name="_C8000_TOTAL_1030_0030">'C8000_TOTAL'!$G$120</definedName>
    <definedName name="_C8000_TOTAL_1030_0040">'C8000_TOTAL'!$H$120</definedName>
    <definedName name="_C8000_TOTAL_1030_0090">'C8000_TOTAL'!$M$120</definedName>
    <definedName name="_C8000_TOTAL_1030_0100">'C8000_TOTAL'!$N$120</definedName>
    <definedName name="_C8000_TOTAL_1030_0110">'C8000_TOTAL'!$O$120</definedName>
    <definedName name="_C8000_TOTAL_1030_0120">'C8000_TOTAL'!$P$120</definedName>
    <definedName name="_C8000_TOTAL_1030_0130">'C8000_TOTAL'!$Q$120</definedName>
    <definedName name="_C8000_TOTAL_1040_0010">'C8000_TOTAL'!$E$121</definedName>
    <definedName name="_C8000_TOTAL_1040_0020">'C8000_TOTAL'!$F$121</definedName>
    <definedName name="_C8000_TOTAL_1040_0030">'C8000_TOTAL'!$G$121</definedName>
    <definedName name="_C8000_TOTAL_1040_0040">'C8000_TOTAL'!$H$121</definedName>
    <definedName name="_C8000_TOTAL_1040_0090">'C8000_TOTAL'!$M$121</definedName>
    <definedName name="_C8000_TOTAL_1040_0100">'C8000_TOTAL'!$N$121</definedName>
    <definedName name="_C8000_TOTAL_1040_0110">'C8000_TOTAL'!$O$121</definedName>
    <definedName name="_C8000_TOTAL_1040_0120">'C8000_TOTAL'!$P$121</definedName>
    <definedName name="_C8000_TOTAL_1040_0130">'C8000_TOTAL'!$Q$121</definedName>
    <definedName name="_C8000_TOTAL_1050_0010">'C8000_TOTAL'!$E$122</definedName>
    <definedName name="_C8000_TOTAL_1050_0020">'C8000_TOTAL'!$F$122</definedName>
    <definedName name="_C8000_TOTAL_1050_0030">'C8000_TOTAL'!$G$122</definedName>
    <definedName name="_C8000_TOTAL_1050_0040">'C8000_TOTAL'!$H$122</definedName>
    <definedName name="_C8000_TOTAL_1050_0090">'C8000_TOTAL'!$M$122</definedName>
    <definedName name="_C8000_TOTAL_1050_0100">'C8000_TOTAL'!$N$122</definedName>
    <definedName name="_C8000_TOTAL_1050_0110">'C8000_TOTAL'!$O$122</definedName>
    <definedName name="_C8000_TOTAL_1050_0120">'C8000_TOTAL'!$P$122</definedName>
    <definedName name="_C8000_TOTAL_1050_0130">'C8000_TOTAL'!$Q$122</definedName>
    <definedName name="_C8000_TOTAL_1060_0010">'C8000_TOTAL'!$E$123</definedName>
    <definedName name="_C8000_TOTAL_1060_0020">'C8000_TOTAL'!$F$123</definedName>
    <definedName name="_C8000_TOTAL_1060_0030">'C8000_TOTAL'!$G$123</definedName>
    <definedName name="_C8000_TOTAL_1060_0040">'C8000_TOTAL'!$H$123</definedName>
    <definedName name="_C8000_TOTAL_1060_0090">'C8000_TOTAL'!$M$123</definedName>
    <definedName name="_C8000_TOTAL_1060_0100">'C8000_TOTAL'!$N$123</definedName>
    <definedName name="_C8000_TOTAL_1060_0110">'C8000_TOTAL'!$O$123</definedName>
    <definedName name="_C8000_TOTAL_1060_0120">'C8000_TOTAL'!$P$123</definedName>
    <definedName name="_C8000_TOTAL_1060_0130">'C8000_TOTAL'!$Q$123</definedName>
    <definedName name="_C8000_TOTAL_1070_0010">'C8000_TOTAL'!$E$124</definedName>
    <definedName name="_C8000_TOTAL_1070_0020">'C8000_TOTAL'!$F$124</definedName>
    <definedName name="_C8000_TOTAL_1070_0030">'C8000_TOTAL'!$G$124</definedName>
    <definedName name="_C8000_TOTAL_1070_0040">'C8000_TOTAL'!$H$124</definedName>
    <definedName name="_C8000_TOTAL_1070_0090">'C8000_TOTAL'!$M$124</definedName>
    <definedName name="_C8000_TOTAL_1070_0100">'C8000_TOTAL'!$N$124</definedName>
    <definedName name="_C8000_TOTAL_1070_0110">'C8000_TOTAL'!$O$124</definedName>
    <definedName name="_C8000_TOTAL_1070_0120">'C8000_TOTAL'!$P$124</definedName>
    <definedName name="_C8000_TOTAL_1070_0130">'C8000_TOTAL'!$Q$124</definedName>
    <definedName name="_C8000_TOTAL_1080_0010">'C8000_TOTAL'!$E$125</definedName>
    <definedName name="_C8000_TOTAL_1080_0020">'C8000_TOTAL'!$F$125</definedName>
    <definedName name="_C8000_TOTAL_1080_0030">'C8000_TOTAL'!$G$125</definedName>
    <definedName name="_C8000_TOTAL_1080_0040">'C8000_TOTAL'!$H$125</definedName>
    <definedName name="_C8000_TOTAL_1080_0090">'C8000_TOTAL'!$M$125</definedName>
    <definedName name="_C8000_TOTAL_1080_0100">'C8000_TOTAL'!$N$125</definedName>
    <definedName name="_C8000_TOTAL_1080_0110">'C8000_TOTAL'!$O$125</definedName>
    <definedName name="_C8000_TOTAL_1080_0120">'C8000_TOTAL'!$P$125</definedName>
    <definedName name="_C8000_TOTAL_1080_0130">'C8000_TOTAL'!$Q$125</definedName>
    <definedName name="_C8000_TOTAL_1090_0010">'C8000_TOTAL'!$E$126</definedName>
    <definedName name="_C8000_TOTAL_1090_0020">'C8000_TOTAL'!$F$126</definedName>
    <definedName name="_C8000_TOTAL_1090_0030">'C8000_TOTAL'!$G$126</definedName>
    <definedName name="_C8000_TOTAL_1090_0040">'C8000_TOTAL'!$H$126</definedName>
    <definedName name="_C8000_TOTAL_1090_0090">'C8000_TOTAL'!$M$126</definedName>
    <definedName name="_C8000_TOTAL_1090_0100">'C8000_TOTAL'!$N$126</definedName>
    <definedName name="_C8000_TOTAL_1090_0110">'C8000_TOTAL'!$O$126</definedName>
    <definedName name="_C8000_TOTAL_1090_0120">'C8000_TOTAL'!$P$126</definedName>
    <definedName name="_C8000_TOTAL_1090_0130">'C8000_TOTAL'!$Q$126</definedName>
    <definedName name="_C8100_TOTAL_0010_0010">'C8100_TOTAL'!$E$18</definedName>
    <definedName name="_C8100_TOTAL_0010_0020">'C8100_TOTAL'!$F$18</definedName>
    <definedName name="_C8100_TOTAL_0010_0030">'C8100_TOTAL'!$G$18</definedName>
    <definedName name="_C8100_TOTAL_0010_0070">'C8100_TOTAL'!$K$18</definedName>
    <definedName name="_C8100_TOTAL_0010_0080">'C8100_TOTAL'!$L$18</definedName>
    <definedName name="_C8100_TOTAL_0010_0090">'C8100_TOTAL'!$M$18</definedName>
    <definedName name="_C8100_TOTAL_0010_0100">'C8100_TOTAL'!$N$18</definedName>
    <definedName name="_C8100_TOTAL_0020_0010">'C8100_TOTAL'!$E$19</definedName>
    <definedName name="_C8100_TOTAL_0020_0020">'C8100_TOTAL'!$F$19</definedName>
    <definedName name="_C8100_TOTAL_0020_0030">'C8100_TOTAL'!$G$19</definedName>
    <definedName name="_C8100_TOTAL_0020_0070">'C8100_TOTAL'!$K$19</definedName>
    <definedName name="_C8100_TOTAL_0020_0080">'C8100_TOTAL'!$L$19</definedName>
    <definedName name="_C8100_TOTAL_0020_0090">'C8100_TOTAL'!$M$19</definedName>
    <definedName name="_C8100_TOTAL_0020_0100">'C8100_TOTAL'!$N$19</definedName>
    <definedName name="_C8100_TOTAL_0030_0010">'C8100_TOTAL'!$E$20</definedName>
    <definedName name="_C8100_TOTAL_0030_0020">'C8100_TOTAL'!$F$20</definedName>
    <definedName name="_C8100_TOTAL_0030_0030">'C8100_TOTAL'!$G$20</definedName>
    <definedName name="_C8100_TOTAL_0030_0070">'C8100_TOTAL'!$K$20</definedName>
    <definedName name="_C8100_TOTAL_0030_0080">'C8100_TOTAL'!$L$20</definedName>
    <definedName name="_C8100_TOTAL_0030_0090">'C8100_TOTAL'!$M$20</definedName>
    <definedName name="_C8100_TOTAL_0030_0100">'C8100_TOTAL'!$N$20</definedName>
    <definedName name="_C8100_TOTAL_0040_0010">'C8100_TOTAL'!$E$21</definedName>
    <definedName name="_C8100_TOTAL_0040_0020">'C8100_TOTAL'!$F$21</definedName>
    <definedName name="_C8100_TOTAL_0040_0030">'C8100_TOTAL'!$G$21</definedName>
    <definedName name="_C8100_TOTAL_0040_0070">'C8100_TOTAL'!$K$21</definedName>
    <definedName name="_C8100_TOTAL_0040_0080">'C8100_TOTAL'!$L$21</definedName>
    <definedName name="_C8100_TOTAL_0040_0090">'C8100_TOTAL'!$M$21</definedName>
    <definedName name="_C8100_TOTAL_0040_0100">'C8100_TOTAL'!$N$21</definedName>
    <definedName name="_C8100_TOTAL_0050_0010">'C8100_TOTAL'!$E$22</definedName>
    <definedName name="_C8100_TOTAL_0050_0020">'C8100_TOTAL'!$F$22</definedName>
    <definedName name="_C8100_TOTAL_0050_0030">'C8100_TOTAL'!$G$22</definedName>
    <definedName name="_C8100_TOTAL_0050_0070">'C8100_TOTAL'!$K$22</definedName>
    <definedName name="_C8100_TOTAL_0050_0080">'C8100_TOTAL'!$L$22</definedName>
    <definedName name="_C8100_TOTAL_0050_0090">'C8100_TOTAL'!$M$22</definedName>
    <definedName name="_C8100_TOTAL_0050_0100">'C8100_TOTAL'!$N$22</definedName>
    <definedName name="_C8100_TOTAL_0060_0010">'C8100_TOTAL'!$E$23</definedName>
    <definedName name="_C8100_TOTAL_0060_0020">'C8100_TOTAL'!$F$23</definedName>
    <definedName name="_C8100_TOTAL_0060_0030">'C8100_TOTAL'!$G$23</definedName>
    <definedName name="_C8100_TOTAL_0060_0070">'C8100_TOTAL'!$K$23</definedName>
    <definedName name="_C8100_TOTAL_0060_0080">'C8100_TOTAL'!$L$23</definedName>
    <definedName name="_C8100_TOTAL_0060_0090">'C8100_TOTAL'!$M$23</definedName>
    <definedName name="_C8100_TOTAL_0060_0100">'C8100_TOTAL'!$N$23</definedName>
    <definedName name="_C8100_TOTAL_0070_0010">'C8100_TOTAL'!$E$24</definedName>
    <definedName name="_C8100_TOTAL_0070_0020">'C8100_TOTAL'!$F$24</definedName>
    <definedName name="_C8100_TOTAL_0070_0030">'C8100_TOTAL'!$G$24</definedName>
    <definedName name="_C8100_TOTAL_0070_0070">'C8100_TOTAL'!$K$24</definedName>
    <definedName name="_C8100_TOTAL_0070_0080">'C8100_TOTAL'!$L$24</definedName>
    <definedName name="_C8100_TOTAL_0070_0090">'C8100_TOTAL'!$M$24</definedName>
    <definedName name="_C8100_TOTAL_0070_0100">'C8100_TOTAL'!$N$24</definedName>
    <definedName name="_C8100_TOTAL_0080_0010">'C8100_TOTAL'!$E$25</definedName>
    <definedName name="_C8100_TOTAL_0080_0020">'C8100_TOTAL'!$F$25</definedName>
    <definedName name="_C8100_TOTAL_0080_0030">'C8100_TOTAL'!$G$25</definedName>
    <definedName name="_C8100_TOTAL_0080_0070">'C8100_TOTAL'!$K$25</definedName>
    <definedName name="_C8100_TOTAL_0080_0080">'C8100_TOTAL'!$L$25</definedName>
    <definedName name="_C8100_TOTAL_0080_0090">'C8100_TOTAL'!$M$25</definedName>
    <definedName name="_C8100_TOTAL_0080_0100">'C8100_TOTAL'!$N$25</definedName>
    <definedName name="_C8100_TOTAL_0090_0010">'C8100_TOTAL'!$E$26</definedName>
    <definedName name="_C8100_TOTAL_0090_0020">'C8100_TOTAL'!$F$26</definedName>
    <definedName name="_C8100_TOTAL_0090_0030">'C8100_TOTAL'!$G$26</definedName>
    <definedName name="_C8100_TOTAL_0090_0070">'C8100_TOTAL'!$K$26</definedName>
    <definedName name="_C8100_TOTAL_0090_0080">'C8100_TOTAL'!$L$26</definedName>
    <definedName name="_C8100_TOTAL_0090_0090">'C8100_TOTAL'!$M$26</definedName>
    <definedName name="_C8100_TOTAL_0090_0100">'C8100_TOTAL'!$N$26</definedName>
    <definedName name="_C8100_TOTAL_0100_0010">'C8100_TOTAL'!$E$27</definedName>
    <definedName name="_C8100_TOTAL_0100_0020">'C8100_TOTAL'!$F$27</definedName>
    <definedName name="_C8100_TOTAL_0100_0030">'C8100_TOTAL'!$G$27</definedName>
    <definedName name="_C8100_TOTAL_0100_0070">'C8100_TOTAL'!$K$27</definedName>
    <definedName name="_C8100_TOTAL_0100_0080">'C8100_TOTAL'!$L$27</definedName>
    <definedName name="_C8100_TOTAL_0100_0090">'C8100_TOTAL'!$M$27</definedName>
    <definedName name="_C8100_TOTAL_0100_0100">'C8100_TOTAL'!$N$27</definedName>
    <definedName name="_C8100_TOTAL_0110_0010">'C8100_TOTAL'!$E$28</definedName>
    <definedName name="_C8100_TOTAL_0110_0020">'C8100_TOTAL'!$F$28</definedName>
    <definedName name="_C8100_TOTAL_0110_0030">'C8100_TOTAL'!$G$28</definedName>
    <definedName name="_C8100_TOTAL_0110_0070">'C8100_TOTAL'!$K$28</definedName>
    <definedName name="_C8100_TOTAL_0110_0080">'C8100_TOTAL'!$L$28</definedName>
    <definedName name="_C8100_TOTAL_0110_0090">'C8100_TOTAL'!$M$28</definedName>
    <definedName name="_C8100_TOTAL_0110_0100">'C8100_TOTAL'!$N$28</definedName>
    <definedName name="_C8100_TOTAL_0120_0010">'C8100_TOTAL'!$E$29</definedName>
    <definedName name="_C8100_TOTAL_0120_0020">'C8100_TOTAL'!$F$29</definedName>
    <definedName name="_C8100_TOTAL_0120_0030">'C8100_TOTAL'!$G$29</definedName>
    <definedName name="_C8100_TOTAL_0120_0070">'C8100_TOTAL'!$K$29</definedName>
    <definedName name="_C8100_TOTAL_0120_0080">'C8100_TOTAL'!$L$29</definedName>
    <definedName name="_C8100_TOTAL_0120_0090">'C8100_TOTAL'!$M$29</definedName>
    <definedName name="_C8100_TOTAL_0120_0100">'C8100_TOTAL'!$N$29</definedName>
    <definedName name="_C8100_TOTAL_0130_0010">'C8100_TOTAL'!$E$30</definedName>
    <definedName name="_C8100_TOTAL_0130_0020">'C8100_TOTAL'!$F$30</definedName>
    <definedName name="_C8100_TOTAL_0130_0030">'C8100_TOTAL'!$G$30</definedName>
    <definedName name="_C8100_TOTAL_0130_0070">'C8100_TOTAL'!$K$30</definedName>
    <definedName name="_C8100_TOTAL_0130_0080">'C8100_TOTAL'!$L$30</definedName>
    <definedName name="_C8100_TOTAL_0130_0090">'C8100_TOTAL'!$M$30</definedName>
    <definedName name="_C8100_TOTAL_0130_0100">'C8100_TOTAL'!$N$30</definedName>
    <definedName name="_C8100_TOTAL_0140_0010">'C8100_TOTAL'!$E$31</definedName>
    <definedName name="_C8100_TOTAL_0140_0020">'C8100_TOTAL'!$F$31</definedName>
    <definedName name="_C8100_TOTAL_0140_0030">'C8100_TOTAL'!$G$31</definedName>
    <definedName name="_C8100_TOTAL_0140_0070">'C8100_TOTAL'!$K$31</definedName>
    <definedName name="_C8100_TOTAL_0140_0080">'C8100_TOTAL'!$L$31</definedName>
    <definedName name="_C8100_TOTAL_0140_0090">'C8100_TOTAL'!$M$31</definedName>
    <definedName name="_C8100_TOTAL_0140_0100">'C8100_TOTAL'!$N$31</definedName>
    <definedName name="_C8100_TOTAL_0150_0010">'C8100_TOTAL'!$E$32</definedName>
    <definedName name="_C8100_TOTAL_0150_0020">'C8100_TOTAL'!$F$32</definedName>
    <definedName name="_C8100_TOTAL_0150_0030">'C8100_TOTAL'!$G$32</definedName>
    <definedName name="_C8100_TOTAL_0150_0070">'C8100_TOTAL'!$K$32</definedName>
    <definedName name="_C8100_TOTAL_0150_0080">'C8100_TOTAL'!$L$32</definedName>
    <definedName name="_C8100_TOTAL_0150_0090">'C8100_TOTAL'!$M$32</definedName>
    <definedName name="_C8100_TOTAL_0150_0100">'C8100_TOTAL'!$N$32</definedName>
    <definedName name="_C8100_TOTAL_0160_0010">'C8100_TOTAL'!$E$33</definedName>
    <definedName name="_C8100_TOTAL_0160_0020">'C8100_TOTAL'!$F$33</definedName>
    <definedName name="_C8100_TOTAL_0160_0030">'C8100_TOTAL'!$G$33</definedName>
    <definedName name="_C8100_TOTAL_0160_0070">'C8100_TOTAL'!$K$33</definedName>
    <definedName name="_C8100_TOTAL_0160_0080">'C8100_TOTAL'!$L$33</definedName>
    <definedName name="_C8100_TOTAL_0160_0090">'C8100_TOTAL'!$M$33</definedName>
    <definedName name="_C8100_TOTAL_0160_0100">'C8100_TOTAL'!$N$33</definedName>
    <definedName name="_C8100_TOTAL_0170_0010">'C8100_TOTAL'!$E$34</definedName>
    <definedName name="_C8100_TOTAL_0170_0020">'C8100_TOTAL'!$F$34</definedName>
    <definedName name="_C8100_TOTAL_0170_0030">'C8100_TOTAL'!$G$34</definedName>
    <definedName name="_C8100_TOTAL_0170_0070">'C8100_TOTAL'!$K$34</definedName>
    <definedName name="_C8100_TOTAL_0170_0080">'C8100_TOTAL'!$L$34</definedName>
    <definedName name="_C8100_TOTAL_0170_0090">'C8100_TOTAL'!$M$34</definedName>
    <definedName name="_C8100_TOTAL_0170_0100">'C8100_TOTAL'!$N$34</definedName>
    <definedName name="_C8100_TOTAL_0180_0010">'C8100_TOTAL'!$E$35</definedName>
    <definedName name="_C8100_TOTAL_0180_0020">'C8100_TOTAL'!$F$35</definedName>
    <definedName name="_C8100_TOTAL_0180_0030">'C8100_TOTAL'!$G$35</definedName>
    <definedName name="_C8100_TOTAL_0180_0070">'C8100_TOTAL'!$K$35</definedName>
    <definedName name="_C8100_TOTAL_0180_0080">'C8100_TOTAL'!$L$35</definedName>
    <definedName name="_C8100_TOTAL_0180_0090">'C8100_TOTAL'!$M$35</definedName>
    <definedName name="_C8100_TOTAL_0180_0100">'C8100_TOTAL'!$N$35</definedName>
    <definedName name="_C8100_TOTAL_0190_0010">'C8100_TOTAL'!$E$36</definedName>
    <definedName name="_C8100_TOTAL_0190_0020">'C8100_TOTAL'!$F$36</definedName>
    <definedName name="_C8100_TOTAL_0190_0030">'C8100_TOTAL'!$G$36</definedName>
    <definedName name="_C8100_TOTAL_0190_0070">'C8100_TOTAL'!$K$36</definedName>
    <definedName name="_C8100_TOTAL_0190_0080">'C8100_TOTAL'!$L$36</definedName>
    <definedName name="_C8100_TOTAL_0190_0090">'C8100_TOTAL'!$M$36</definedName>
    <definedName name="_C8100_TOTAL_0190_0100">'C8100_TOTAL'!$N$36</definedName>
    <definedName name="_C8100_TOTAL_0200_0010">'C8100_TOTAL'!$E$37</definedName>
    <definedName name="_C8100_TOTAL_0200_0020">'C8100_TOTAL'!$F$37</definedName>
    <definedName name="_C8100_TOTAL_0200_0030">'C8100_TOTAL'!$G$37</definedName>
    <definedName name="_C8100_TOTAL_0200_0070">'C8100_TOTAL'!$K$37</definedName>
    <definedName name="_C8100_TOTAL_0200_0080">'C8100_TOTAL'!$L$37</definedName>
    <definedName name="_C8100_TOTAL_0200_0090">'C8100_TOTAL'!$M$37</definedName>
    <definedName name="_C8100_TOTAL_0200_0100">'C8100_TOTAL'!$N$37</definedName>
    <definedName name="_C8100_TOTAL_0210_0010">'C8100_TOTAL'!$E$38</definedName>
    <definedName name="_C8100_TOTAL_0210_0020">'C8100_TOTAL'!$F$38</definedName>
    <definedName name="_C8100_TOTAL_0210_0030">'C8100_TOTAL'!$G$38</definedName>
    <definedName name="_C8100_TOTAL_0210_0070">'C8100_TOTAL'!$K$38</definedName>
    <definedName name="_C8100_TOTAL_0210_0080">'C8100_TOTAL'!$L$38</definedName>
    <definedName name="_C8100_TOTAL_0210_0090">'C8100_TOTAL'!$M$38</definedName>
    <definedName name="_C8100_TOTAL_0210_0100">'C8100_TOTAL'!$N$38</definedName>
    <definedName name="_C8100_TOTAL_0220_0010">'C8100_TOTAL'!$E$39</definedName>
    <definedName name="_C8100_TOTAL_0220_0020">'C8100_TOTAL'!$F$39</definedName>
    <definedName name="_C8100_TOTAL_0220_0030">'C8100_TOTAL'!$G$39</definedName>
    <definedName name="_C8100_TOTAL_0220_0070">'C8100_TOTAL'!$K$39</definedName>
    <definedName name="_C8100_TOTAL_0220_0080">'C8100_TOTAL'!$L$39</definedName>
    <definedName name="_C8100_TOTAL_0220_0090">'C8100_TOTAL'!$M$39</definedName>
    <definedName name="_C8100_TOTAL_0220_0100">'C8100_TOTAL'!$N$39</definedName>
    <definedName name="_C8100_TOTAL_0230_0010">'C8100_TOTAL'!$E$40</definedName>
    <definedName name="_C8100_TOTAL_0230_0020">'C8100_TOTAL'!$F$40</definedName>
    <definedName name="_C8100_TOTAL_0230_0030">'C8100_TOTAL'!$G$40</definedName>
    <definedName name="_C8100_TOTAL_0230_0070">'C8100_TOTAL'!$K$40</definedName>
    <definedName name="_C8100_TOTAL_0230_0080">'C8100_TOTAL'!$L$40</definedName>
    <definedName name="_C8100_TOTAL_0230_0090">'C8100_TOTAL'!$M$40</definedName>
    <definedName name="_C8100_TOTAL_0230_0100">'C8100_TOTAL'!$N$40</definedName>
    <definedName name="_C8100_TOTAL_0240_0010">'C8100_TOTAL'!$E$41</definedName>
    <definedName name="_C8100_TOTAL_0240_0020">'C8100_TOTAL'!$F$41</definedName>
    <definedName name="_C8100_TOTAL_0240_0030">'C8100_TOTAL'!$G$41</definedName>
    <definedName name="_C8100_TOTAL_0240_0070">'C8100_TOTAL'!$K$41</definedName>
    <definedName name="_C8100_TOTAL_0240_0080">'C8100_TOTAL'!$L$41</definedName>
    <definedName name="_C8100_TOTAL_0240_0090">'C8100_TOTAL'!$M$41</definedName>
    <definedName name="_C8100_TOTAL_0240_0100">'C8100_TOTAL'!$N$41</definedName>
    <definedName name="_C8100_TOTAL_0250_0010">'C8100_TOTAL'!$E$42</definedName>
    <definedName name="_C8100_TOTAL_0250_0020">'C8100_TOTAL'!$F$42</definedName>
    <definedName name="_C8100_TOTAL_0250_0030">'C8100_TOTAL'!$G$42</definedName>
    <definedName name="_C8100_TOTAL_0250_0070">'C8100_TOTAL'!$K$42</definedName>
    <definedName name="_C8100_TOTAL_0250_0080">'C8100_TOTAL'!$L$42</definedName>
    <definedName name="_C8100_TOTAL_0250_0090">'C8100_TOTAL'!$M$42</definedName>
    <definedName name="_C8100_TOTAL_0250_0100">'C8100_TOTAL'!$N$42</definedName>
    <definedName name="_C8100_TOTAL_0260_0010">'C8100_TOTAL'!$E$43</definedName>
    <definedName name="_C8100_TOTAL_0260_0020">'C8100_TOTAL'!$F$43</definedName>
    <definedName name="_C8100_TOTAL_0260_0030">'C8100_TOTAL'!$G$43</definedName>
    <definedName name="_C8100_TOTAL_0260_0070">'C8100_TOTAL'!$K$43</definedName>
    <definedName name="_C8100_TOTAL_0260_0080">'C8100_TOTAL'!$L$43</definedName>
    <definedName name="_C8100_TOTAL_0260_0090">'C8100_TOTAL'!$M$43</definedName>
    <definedName name="_C8100_TOTAL_0260_0100">'C8100_TOTAL'!$N$43</definedName>
    <definedName name="_C8100_TOTAL_0270_0010">'C8100_TOTAL'!$E$44</definedName>
    <definedName name="_C8100_TOTAL_0270_0020">'C8100_TOTAL'!$F$44</definedName>
    <definedName name="_C8100_TOTAL_0270_0030">'C8100_TOTAL'!$G$44</definedName>
    <definedName name="_C8100_TOTAL_0270_0070">'C8100_TOTAL'!$K$44</definedName>
    <definedName name="_C8100_TOTAL_0270_0080">'C8100_TOTAL'!$L$44</definedName>
    <definedName name="_C8100_TOTAL_0270_0090">'C8100_TOTAL'!$M$44</definedName>
    <definedName name="_C8100_TOTAL_0270_0100">'C8100_TOTAL'!$N$44</definedName>
    <definedName name="_C8100_TOTAL_0280_0010">'C8100_TOTAL'!$E$45</definedName>
    <definedName name="_C8100_TOTAL_0280_0020">'C8100_TOTAL'!$F$45</definedName>
    <definedName name="_C8100_TOTAL_0280_0030">'C8100_TOTAL'!$G$45</definedName>
    <definedName name="_C8100_TOTAL_0280_0070">'C8100_TOTAL'!$K$45</definedName>
    <definedName name="_C8100_TOTAL_0280_0080">'C8100_TOTAL'!$L$45</definedName>
    <definedName name="_C8100_TOTAL_0280_0090">'C8100_TOTAL'!$M$45</definedName>
    <definedName name="_C8100_TOTAL_0280_0100">'C8100_TOTAL'!$N$45</definedName>
    <definedName name="_C8100_TOTAL_0290_0010">'C8100_TOTAL'!$E$46</definedName>
    <definedName name="_C8100_TOTAL_0290_0020">'C8100_TOTAL'!$F$46</definedName>
    <definedName name="_C8100_TOTAL_0290_0030">'C8100_TOTAL'!$G$46</definedName>
    <definedName name="_C8100_TOTAL_0290_0070">'C8100_TOTAL'!$K$46</definedName>
    <definedName name="_C8100_TOTAL_0290_0080">'C8100_TOTAL'!$L$46</definedName>
    <definedName name="_C8100_TOTAL_0290_0090">'C8100_TOTAL'!$M$46</definedName>
    <definedName name="_C8100_TOTAL_0290_0100">'C8100_TOTAL'!$N$46</definedName>
    <definedName name="_C8100_TOTAL_0300_0010">'C8100_TOTAL'!$E$47</definedName>
    <definedName name="_C8100_TOTAL_0300_0020">'C8100_TOTAL'!$F$47</definedName>
    <definedName name="_C8100_TOTAL_0300_0030">'C8100_TOTAL'!$G$47</definedName>
    <definedName name="_C8100_TOTAL_0300_0070">'C8100_TOTAL'!$K$47</definedName>
    <definedName name="_C8100_TOTAL_0300_0080">'C8100_TOTAL'!$L$47</definedName>
    <definedName name="_C8100_TOTAL_0300_0090">'C8100_TOTAL'!$M$47</definedName>
    <definedName name="_C8100_TOTAL_0300_0100">'C8100_TOTAL'!$N$47</definedName>
    <definedName name="_C8100_TOTAL_0310_0010">'C8100_TOTAL'!$E$48</definedName>
    <definedName name="_C8100_TOTAL_0310_0020">'C8100_TOTAL'!$F$48</definedName>
    <definedName name="_C8100_TOTAL_0310_0030">'C8100_TOTAL'!$G$48</definedName>
    <definedName name="_C8100_TOTAL_0310_0070">'C8100_TOTAL'!$K$48</definedName>
    <definedName name="_C8100_TOTAL_0310_0080">'C8100_TOTAL'!$L$48</definedName>
    <definedName name="_C8100_TOTAL_0310_0090">'C8100_TOTAL'!$M$48</definedName>
    <definedName name="_C8100_TOTAL_0310_0100">'C8100_TOTAL'!$N$48</definedName>
    <definedName name="_C8100_TOTAL_0320_0010">'C8100_TOTAL'!$E$49</definedName>
    <definedName name="_C8100_TOTAL_0320_0020">'C8100_TOTAL'!$F$49</definedName>
    <definedName name="_C8100_TOTAL_0320_0030">'C8100_TOTAL'!$G$49</definedName>
    <definedName name="_C8100_TOTAL_0320_0070">'C8100_TOTAL'!$K$49</definedName>
    <definedName name="_C8100_TOTAL_0320_0080">'C8100_TOTAL'!$L$49</definedName>
    <definedName name="_C8100_TOTAL_0320_0090">'C8100_TOTAL'!$M$49</definedName>
    <definedName name="_C8100_TOTAL_0320_0100">'C8100_TOTAL'!$N$49</definedName>
    <definedName name="_C8100_TOTAL_0330_0010">'C8100_TOTAL'!$E$50</definedName>
    <definedName name="_C8100_TOTAL_0330_0020">'C8100_TOTAL'!$F$50</definedName>
    <definedName name="_C8100_TOTAL_0330_0030">'C8100_TOTAL'!$G$50</definedName>
    <definedName name="_C8100_TOTAL_0330_0070">'C8100_TOTAL'!$K$50</definedName>
    <definedName name="_C8100_TOTAL_0330_0080">'C8100_TOTAL'!$L$50</definedName>
    <definedName name="_C8100_TOTAL_0330_0090">'C8100_TOTAL'!$M$50</definedName>
    <definedName name="_C8100_TOTAL_0330_0100">'C8100_TOTAL'!$N$50</definedName>
    <definedName name="_C8100_TOTAL_0340_0010">'C8100_TOTAL'!$E$51</definedName>
    <definedName name="_C8100_TOTAL_0340_0020">'C8100_TOTAL'!$F$51</definedName>
    <definedName name="_C8100_TOTAL_0340_0030">'C8100_TOTAL'!$G$51</definedName>
    <definedName name="_C8100_TOTAL_0340_0070">'C8100_TOTAL'!$K$51</definedName>
    <definedName name="_C8100_TOTAL_0340_0080">'C8100_TOTAL'!$L$51</definedName>
    <definedName name="_C8100_TOTAL_0340_0090">'C8100_TOTAL'!$M$51</definedName>
    <definedName name="_C8100_TOTAL_0340_0100">'C8100_TOTAL'!$N$51</definedName>
    <definedName name="_C8100_TOTAL_0350_0010">'C8100_TOTAL'!$E$52</definedName>
    <definedName name="_C8100_TOTAL_0350_0020">'C8100_TOTAL'!$F$52</definedName>
    <definedName name="_C8100_TOTAL_0350_0030">'C8100_TOTAL'!$G$52</definedName>
    <definedName name="_C8100_TOTAL_0350_0070">'C8100_TOTAL'!$K$52</definedName>
    <definedName name="_C8100_TOTAL_0350_0080">'C8100_TOTAL'!$L$52</definedName>
    <definedName name="_C8100_TOTAL_0350_0090">'C8100_TOTAL'!$M$52</definedName>
    <definedName name="_C8100_TOTAL_0350_0100">'C8100_TOTAL'!$N$52</definedName>
    <definedName name="_C8100_TOTAL_0360_0010">'C8100_TOTAL'!$E$53</definedName>
    <definedName name="_C8100_TOTAL_0360_0020">'C8100_TOTAL'!$F$53</definedName>
    <definedName name="_C8100_TOTAL_0360_0030">'C8100_TOTAL'!$G$53</definedName>
    <definedName name="_C8100_TOTAL_0360_0070">'C8100_TOTAL'!$K$53</definedName>
    <definedName name="_C8100_TOTAL_0360_0080">'C8100_TOTAL'!$L$53</definedName>
    <definedName name="_C8100_TOTAL_0360_0090">'C8100_TOTAL'!$M$53</definedName>
    <definedName name="_C8100_TOTAL_0360_0100">'C8100_TOTAL'!$N$53</definedName>
    <definedName name="_C8100_TOTAL_0370_0010">'C8100_TOTAL'!$E$54</definedName>
    <definedName name="_C8100_TOTAL_0370_0020">'C8100_TOTAL'!$F$54</definedName>
    <definedName name="_C8100_TOTAL_0370_0030">'C8100_TOTAL'!$G$54</definedName>
    <definedName name="_C8100_TOTAL_0370_0070">'C8100_TOTAL'!$K$54</definedName>
    <definedName name="_C8100_TOTAL_0370_0080">'C8100_TOTAL'!$L$54</definedName>
    <definedName name="_C8100_TOTAL_0370_0090">'C8100_TOTAL'!$M$54</definedName>
    <definedName name="_C8100_TOTAL_0370_0100">'C8100_TOTAL'!$N$54</definedName>
    <definedName name="_C8100_TOTAL_0380_0010">'C8100_TOTAL'!$E$55</definedName>
    <definedName name="_C8100_TOTAL_0380_0020">'C8100_TOTAL'!$F$55</definedName>
    <definedName name="_C8100_TOTAL_0380_0030">'C8100_TOTAL'!$G$55</definedName>
    <definedName name="_C8100_TOTAL_0380_0070">'C8100_TOTAL'!$K$55</definedName>
    <definedName name="_C8100_TOTAL_0380_0080">'C8100_TOTAL'!$L$55</definedName>
    <definedName name="_C8100_TOTAL_0380_0090">'C8100_TOTAL'!$M$55</definedName>
    <definedName name="_C8100_TOTAL_0380_0100">'C8100_TOTAL'!$N$55</definedName>
    <definedName name="_C8100_TOTAL_0390_0010">'C8100_TOTAL'!$E$56</definedName>
    <definedName name="_C8100_TOTAL_0390_0020">'C8100_TOTAL'!$F$56</definedName>
    <definedName name="_C8100_TOTAL_0390_0030">'C8100_TOTAL'!$G$56</definedName>
    <definedName name="_C8100_TOTAL_0390_0070">'C8100_TOTAL'!$K$56</definedName>
    <definedName name="_C8100_TOTAL_0390_0080">'C8100_TOTAL'!$L$56</definedName>
    <definedName name="_C8100_TOTAL_0390_0090">'C8100_TOTAL'!$M$56</definedName>
    <definedName name="_C8100_TOTAL_0390_0100">'C8100_TOTAL'!$N$56</definedName>
    <definedName name="_C8100_TOTAL_0400_0010">'C8100_TOTAL'!$E$57</definedName>
    <definedName name="_C8100_TOTAL_0400_0020">'C8100_TOTAL'!$F$57</definedName>
    <definedName name="_C8100_TOTAL_0400_0030">'C8100_TOTAL'!$G$57</definedName>
    <definedName name="_C8100_TOTAL_0400_0070">'C8100_TOTAL'!$K$57</definedName>
    <definedName name="_C8100_TOTAL_0400_0080">'C8100_TOTAL'!$L$57</definedName>
    <definedName name="_C8100_TOTAL_0400_0090">'C8100_TOTAL'!$M$57</definedName>
    <definedName name="_C8100_TOTAL_0400_0100">'C8100_TOTAL'!$N$57</definedName>
    <definedName name="_C8100_TOTAL_0410_0010">'C8100_TOTAL'!$E$58</definedName>
    <definedName name="_C8100_TOTAL_0410_0020">'C8100_TOTAL'!$F$58</definedName>
    <definedName name="_C8100_TOTAL_0410_0030">'C8100_TOTAL'!$G$58</definedName>
    <definedName name="_C8100_TOTAL_0410_0070">'C8100_TOTAL'!$K$58</definedName>
    <definedName name="_C8100_TOTAL_0410_0080">'C8100_TOTAL'!$L$58</definedName>
    <definedName name="_C8100_TOTAL_0410_0090">'C8100_TOTAL'!$M$58</definedName>
    <definedName name="_C8100_TOTAL_0410_0100">'C8100_TOTAL'!$N$58</definedName>
    <definedName name="_C8100_TOTAL_0420_0010">'C8100_TOTAL'!$E$59</definedName>
    <definedName name="_C8100_TOTAL_0420_0020">'C8100_TOTAL'!$F$59</definedName>
    <definedName name="_C8100_TOTAL_0420_0030">'C8100_TOTAL'!$G$59</definedName>
    <definedName name="_C8100_TOTAL_0420_0070">'C8100_TOTAL'!$K$59</definedName>
    <definedName name="_C8100_TOTAL_0420_0080">'C8100_TOTAL'!$L$59</definedName>
    <definedName name="_C8100_TOTAL_0420_0090">'C8100_TOTAL'!$M$59</definedName>
    <definedName name="_C8100_TOTAL_0420_0100">'C8100_TOTAL'!$N$59</definedName>
    <definedName name="_C8100_TOTAL_0430_0010">'C8100_TOTAL'!$E$60</definedName>
    <definedName name="_C8100_TOTAL_0430_0020">'C8100_TOTAL'!$F$60</definedName>
    <definedName name="_C8100_TOTAL_0430_0030">'C8100_TOTAL'!$G$60</definedName>
    <definedName name="_C8100_TOTAL_0430_0070">'C8100_TOTAL'!$K$60</definedName>
    <definedName name="_C8100_TOTAL_0430_0080">'C8100_TOTAL'!$L$60</definedName>
    <definedName name="_C8100_TOTAL_0430_0090">'C8100_TOTAL'!$M$60</definedName>
    <definedName name="_C8100_TOTAL_0430_0100">'C8100_TOTAL'!$N$60</definedName>
    <definedName name="_C8200_TOTAL_0010_0010">'C8200_TOTAL'!$E$18</definedName>
    <definedName name="_C8200_TOTAL_0010_0020">'C8200_TOTAL'!$F$18</definedName>
    <definedName name="_C8200_TOTAL_0010_0030">'C8200_TOTAL'!$G$18</definedName>
    <definedName name="_C8200_TOTAL_0010_0070">'C8200_TOTAL'!$K$18</definedName>
    <definedName name="_C8200_TOTAL_0010_0080">'C8200_TOTAL'!$L$18</definedName>
    <definedName name="_C8200_TOTAL_0010_0090">'C8200_TOTAL'!$M$18</definedName>
    <definedName name="_C8200_TOTAL_0010_0100">'C8200_TOTAL'!$N$18</definedName>
    <definedName name="_C8200_TOTAL_0020_0010">'C8200_TOTAL'!$E$19</definedName>
    <definedName name="_C8200_TOTAL_0020_0020">'C8200_TOTAL'!$F$19</definedName>
    <definedName name="_C8200_TOTAL_0020_0030">'C8200_TOTAL'!$G$19</definedName>
    <definedName name="_C8200_TOTAL_0020_0070">'C8200_TOTAL'!$K$19</definedName>
    <definedName name="_C8200_TOTAL_0020_0080">'C8200_TOTAL'!$L$19</definedName>
    <definedName name="_C8200_TOTAL_0020_0090">'C8200_TOTAL'!$M$19</definedName>
    <definedName name="_C8200_TOTAL_0020_0100">'C8200_TOTAL'!$N$19</definedName>
    <definedName name="_C8200_TOTAL_0030_0010">'C8200_TOTAL'!$E$20</definedName>
    <definedName name="_C8200_TOTAL_0030_0020">'C8200_TOTAL'!$F$20</definedName>
    <definedName name="_C8200_TOTAL_0030_0030">'C8200_TOTAL'!$G$20</definedName>
    <definedName name="_C8200_TOTAL_0030_0070">'C8200_TOTAL'!$K$20</definedName>
    <definedName name="_C8200_TOTAL_0030_0080">'C8200_TOTAL'!$L$20</definedName>
    <definedName name="_C8200_TOTAL_0030_0090">'C8200_TOTAL'!$M$20</definedName>
    <definedName name="_C8200_TOTAL_0030_0100">'C8200_TOTAL'!$N$20</definedName>
    <definedName name="_C8200_TOTAL_0040_0010">'C8200_TOTAL'!$E$21</definedName>
    <definedName name="_C8200_TOTAL_0040_0020">'C8200_TOTAL'!$F$21</definedName>
    <definedName name="_C8200_TOTAL_0040_0030">'C8200_TOTAL'!$G$21</definedName>
    <definedName name="_C8200_TOTAL_0040_0070">'C8200_TOTAL'!$K$21</definedName>
    <definedName name="_C8200_TOTAL_0040_0080">'C8200_TOTAL'!$L$21</definedName>
    <definedName name="_C8200_TOTAL_0040_0090">'C8200_TOTAL'!$M$21</definedName>
    <definedName name="_C8200_TOTAL_0040_0100">'C8200_TOTAL'!$N$21</definedName>
    <definedName name="_C8200_TOTAL_0050_0010">'C8200_TOTAL'!$E$22</definedName>
    <definedName name="_C8200_TOTAL_0050_0020">'C8200_TOTAL'!$F$22</definedName>
    <definedName name="_C8200_TOTAL_0050_0030">'C8200_TOTAL'!$G$22</definedName>
    <definedName name="_C8200_TOTAL_0050_0070">'C8200_TOTAL'!$K$22</definedName>
    <definedName name="_C8200_TOTAL_0050_0080">'C8200_TOTAL'!$L$22</definedName>
    <definedName name="_C8200_TOTAL_0050_0090">'C8200_TOTAL'!$M$22</definedName>
    <definedName name="_C8200_TOTAL_0050_0100">'C8200_TOTAL'!$N$22</definedName>
    <definedName name="_C8200_TOTAL_0060_0010">'C8200_TOTAL'!$E$23</definedName>
    <definedName name="_C8200_TOTAL_0060_0020">'C8200_TOTAL'!$F$23</definedName>
    <definedName name="_C8200_TOTAL_0060_0030">'C8200_TOTAL'!$G$23</definedName>
    <definedName name="_C8200_TOTAL_0060_0070">'C8200_TOTAL'!$K$23</definedName>
    <definedName name="_C8200_TOTAL_0060_0080">'C8200_TOTAL'!$L$23</definedName>
    <definedName name="_C8200_TOTAL_0060_0090">'C8200_TOTAL'!$M$23</definedName>
    <definedName name="_C8200_TOTAL_0060_0100">'C8200_TOTAL'!$N$23</definedName>
    <definedName name="_C8200_TOTAL_0070_0010">'C8200_TOTAL'!$E$24</definedName>
    <definedName name="_C8200_TOTAL_0070_0020">'C8200_TOTAL'!$F$24</definedName>
    <definedName name="_C8200_TOTAL_0070_0030">'C8200_TOTAL'!$G$24</definedName>
    <definedName name="_C8200_TOTAL_0070_0070">'C8200_TOTAL'!$K$24</definedName>
    <definedName name="_C8200_TOTAL_0070_0080">'C8200_TOTAL'!$L$24</definedName>
    <definedName name="_C8200_TOTAL_0070_0090">'C8200_TOTAL'!$M$24</definedName>
    <definedName name="_C8200_TOTAL_0070_0100">'C8200_TOTAL'!$N$24</definedName>
    <definedName name="_C8200_TOTAL_0080_0010">'C8200_TOTAL'!$E$25</definedName>
    <definedName name="_C8200_TOTAL_0080_0020">'C8200_TOTAL'!$F$25</definedName>
    <definedName name="_C8200_TOTAL_0080_0030">'C8200_TOTAL'!$G$25</definedName>
    <definedName name="_C8200_TOTAL_0080_0070">'C8200_TOTAL'!$K$25</definedName>
    <definedName name="_C8200_TOTAL_0080_0080">'C8200_TOTAL'!$L$25</definedName>
    <definedName name="_C8200_TOTAL_0080_0090">'C8200_TOTAL'!$M$25</definedName>
    <definedName name="_C8200_TOTAL_0080_0100">'C8200_TOTAL'!$N$25</definedName>
    <definedName name="_C8200_TOTAL_0090_0010">'C8200_TOTAL'!$E$26</definedName>
    <definedName name="_C8200_TOTAL_0090_0020">'C8200_TOTAL'!$F$26</definedName>
    <definedName name="_C8200_TOTAL_0090_0030">'C8200_TOTAL'!$G$26</definedName>
    <definedName name="_C8200_TOTAL_0090_0070">'C8200_TOTAL'!$K$26</definedName>
    <definedName name="_C8200_TOTAL_0090_0080">'C8200_TOTAL'!$L$26</definedName>
    <definedName name="_C8200_TOTAL_0090_0090">'C8200_TOTAL'!$M$26</definedName>
    <definedName name="_C8200_TOTAL_0090_0100">'C8200_TOTAL'!$N$26</definedName>
    <definedName name="_C8200_TOTAL_0100_0010">'C8200_TOTAL'!$E$27</definedName>
    <definedName name="_C8200_TOTAL_0100_0020">'C8200_TOTAL'!$F$27</definedName>
    <definedName name="_C8200_TOTAL_0100_0030">'C8200_TOTAL'!$G$27</definedName>
    <definedName name="_C8200_TOTAL_0100_0070">'C8200_TOTAL'!$K$27</definedName>
    <definedName name="_C8200_TOTAL_0100_0080">'C8200_TOTAL'!$L$27</definedName>
    <definedName name="_C8200_TOTAL_0100_0090">'C8200_TOTAL'!$M$27</definedName>
    <definedName name="_C8200_TOTAL_0100_0100">'C8200_TOTAL'!$N$27</definedName>
    <definedName name="_C8200_TOTAL_0110_0010">'C8200_TOTAL'!$E$28</definedName>
    <definedName name="_C8200_TOTAL_0110_0020">'C8200_TOTAL'!$F$28</definedName>
    <definedName name="_C8200_TOTAL_0110_0030">'C8200_TOTAL'!$G$28</definedName>
    <definedName name="_C8200_TOTAL_0110_0070">'C8200_TOTAL'!$K$28</definedName>
    <definedName name="_C8200_TOTAL_0110_0080">'C8200_TOTAL'!$L$28</definedName>
    <definedName name="_C8200_TOTAL_0110_0090">'C8200_TOTAL'!$M$28</definedName>
    <definedName name="_C8200_TOTAL_0110_0100">'C8200_TOTAL'!$N$28</definedName>
    <definedName name="_C8200_TOTAL_0120_0010">'C8200_TOTAL'!$E$29</definedName>
    <definedName name="_C8200_TOTAL_0120_0020">'C8200_TOTAL'!$F$29</definedName>
    <definedName name="_C8200_TOTAL_0120_0030">'C8200_TOTAL'!$G$29</definedName>
    <definedName name="_C8200_TOTAL_0120_0070">'C8200_TOTAL'!$K$29</definedName>
    <definedName name="_C8200_TOTAL_0120_0080">'C8200_TOTAL'!$L$29</definedName>
    <definedName name="_C8200_TOTAL_0120_0090">'C8200_TOTAL'!$M$29</definedName>
    <definedName name="_C8200_TOTAL_0120_0100">'C8200_TOTAL'!$N$29</definedName>
    <definedName name="_C8200_TOTAL_0130_0010">'C8200_TOTAL'!$E$30</definedName>
    <definedName name="_C8200_TOTAL_0130_0020">'C8200_TOTAL'!$F$30</definedName>
    <definedName name="_C8200_TOTAL_0130_0030">'C8200_TOTAL'!$G$30</definedName>
    <definedName name="_C8200_TOTAL_0130_0070">'C8200_TOTAL'!$K$30</definedName>
    <definedName name="_C8200_TOTAL_0130_0080">'C8200_TOTAL'!$L$30</definedName>
    <definedName name="_C8200_TOTAL_0130_0090">'C8200_TOTAL'!$M$30</definedName>
    <definedName name="_C8200_TOTAL_0130_0100">'C8200_TOTAL'!$N$30</definedName>
    <definedName name="_C8200_TOTAL_0140_0010">'C8200_TOTAL'!$E$31</definedName>
    <definedName name="_C8200_TOTAL_0140_0020">'C8200_TOTAL'!$F$31</definedName>
    <definedName name="_C8200_TOTAL_0140_0030">'C8200_TOTAL'!$G$31</definedName>
    <definedName name="_C8200_TOTAL_0140_0070">'C8200_TOTAL'!$K$31</definedName>
    <definedName name="_C8200_TOTAL_0140_0080">'C8200_TOTAL'!$L$31</definedName>
    <definedName name="_C8200_TOTAL_0140_0090">'C8200_TOTAL'!$M$31</definedName>
    <definedName name="_C8200_TOTAL_0140_0100">'C8200_TOTAL'!$N$31</definedName>
    <definedName name="_C8200_TOTAL_0150_0010">'C8200_TOTAL'!$E$32</definedName>
    <definedName name="_C8200_TOTAL_0150_0020">'C8200_TOTAL'!$F$32</definedName>
    <definedName name="_C8200_TOTAL_0150_0030">'C8200_TOTAL'!$G$32</definedName>
    <definedName name="_C8200_TOTAL_0150_0070">'C8200_TOTAL'!$K$32</definedName>
    <definedName name="_C8200_TOTAL_0150_0080">'C8200_TOTAL'!$L$32</definedName>
    <definedName name="_C8200_TOTAL_0150_0090">'C8200_TOTAL'!$M$32</definedName>
    <definedName name="_C8200_TOTAL_0150_0100">'C8200_TOTAL'!$N$32</definedName>
    <definedName name="_C8200_TOTAL_0160_0010">'C8200_TOTAL'!$E$33</definedName>
    <definedName name="_C8200_TOTAL_0160_0020">'C8200_TOTAL'!$F$33</definedName>
    <definedName name="_C8200_TOTAL_0160_0030">'C8200_TOTAL'!$G$33</definedName>
    <definedName name="_C8200_TOTAL_0160_0070">'C8200_TOTAL'!$K$33</definedName>
    <definedName name="_C8200_TOTAL_0160_0080">'C8200_TOTAL'!$L$33</definedName>
    <definedName name="_C8200_TOTAL_0160_0090">'C8200_TOTAL'!$M$33</definedName>
    <definedName name="_C8200_TOTAL_0160_0100">'C8200_TOTAL'!$N$33</definedName>
    <definedName name="_C8200_TOTAL_0170_0010">'C8200_TOTAL'!$E$34</definedName>
    <definedName name="_C8200_TOTAL_0170_0020">'C8200_TOTAL'!$F$34</definedName>
    <definedName name="_C8200_TOTAL_0170_0030">'C8200_TOTAL'!$G$34</definedName>
    <definedName name="_C8200_TOTAL_0170_0070">'C8200_TOTAL'!$K$34</definedName>
    <definedName name="_C8200_TOTAL_0170_0080">'C8200_TOTAL'!$L$34</definedName>
    <definedName name="_C8200_TOTAL_0170_0090">'C8200_TOTAL'!$M$34</definedName>
    <definedName name="_C8200_TOTAL_0170_0100">'C8200_TOTAL'!$N$34</definedName>
    <definedName name="_C8200_TOTAL_0180_0010">'C8200_TOTAL'!$E$35</definedName>
    <definedName name="_C8200_TOTAL_0180_0020">'C8200_TOTAL'!$F$35</definedName>
    <definedName name="_C8200_TOTAL_0180_0030">'C8200_TOTAL'!$G$35</definedName>
    <definedName name="_C8200_TOTAL_0180_0070">'C8200_TOTAL'!$K$35</definedName>
    <definedName name="_C8200_TOTAL_0180_0080">'C8200_TOTAL'!$L$35</definedName>
    <definedName name="_C8200_TOTAL_0180_0090">'C8200_TOTAL'!$M$35</definedName>
    <definedName name="_C8200_TOTAL_0180_0100">'C8200_TOTAL'!$N$35</definedName>
    <definedName name="_C8200_TOTAL_0190_0010">'C8200_TOTAL'!$E$36</definedName>
    <definedName name="_C8200_TOTAL_0190_0020">'C8200_TOTAL'!$F$36</definedName>
    <definedName name="_C8200_TOTAL_0190_0030">'C8200_TOTAL'!$G$36</definedName>
    <definedName name="_C8200_TOTAL_0190_0070">'C8200_TOTAL'!$K$36</definedName>
    <definedName name="_C8200_TOTAL_0190_0080">'C8200_TOTAL'!$L$36</definedName>
    <definedName name="_C8200_TOTAL_0190_0090">'C8200_TOTAL'!$M$36</definedName>
    <definedName name="_C8200_TOTAL_0190_0100">'C8200_TOTAL'!$N$36</definedName>
    <definedName name="_C8200_TOTAL_0200_0010">'C8200_TOTAL'!$E$37</definedName>
    <definedName name="_C8200_TOTAL_0200_0020">'C8200_TOTAL'!$F$37</definedName>
    <definedName name="_C8200_TOTAL_0200_0030">'C8200_TOTAL'!$G$37</definedName>
    <definedName name="_C8200_TOTAL_0200_0070">'C8200_TOTAL'!$K$37</definedName>
    <definedName name="_C8200_TOTAL_0200_0080">'C8200_TOTAL'!$L$37</definedName>
    <definedName name="_C8200_TOTAL_0200_0090">'C8200_TOTAL'!$M$37</definedName>
    <definedName name="_C8200_TOTAL_0200_0100">'C8200_TOTAL'!$N$37</definedName>
    <definedName name="_C8200_TOTAL_0210_0010">'C8200_TOTAL'!$E$38</definedName>
    <definedName name="_C8200_TOTAL_0210_0020">'C8200_TOTAL'!$F$38</definedName>
    <definedName name="_C8200_TOTAL_0210_0030">'C8200_TOTAL'!$G$38</definedName>
    <definedName name="_C8200_TOTAL_0210_0070">'C8200_TOTAL'!$K$38</definedName>
    <definedName name="_C8200_TOTAL_0210_0080">'C8200_TOTAL'!$L$38</definedName>
    <definedName name="_C8200_TOTAL_0210_0090">'C8200_TOTAL'!$M$38</definedName>
    <definedName name="_C8200_TOTAL_0210_0100">'C8200_TOTAL'!$N$38</definedName>
    <definedName name="_C8200_TOTAL_0220_0010">'C8200_TOTAL'!$E$39</definedName>
    <definedName name="_C8200_TOTAL_0220_0020">'C8200_TOTAL'!$F$39</definedName>
    <definedName name="_C8200_TOTAL_0220_0030">'C8200_TOTAL'!$G$39</definedName>
    <definedName name="_C8200_TOTAL_0220_0070">'C8200_TOTAL'!$K$39</definedName>
    <definedName name="_C8200_TOTAL_0220_0080">'C8200_TOTAL'!$L$39</definedName>
    <definedName name="_C8200_TOTAL_0220_0090">'C8200_TOTAL'!$M$39</definedName>
    <definedName name="_C8200_TOTAL_0220_0100">'C8200_TOTAL'!$N$39</definedName>
    <definedName name="_C8200_TOTAL_0230_0010">'C8200_TOTAL'!$E$40</definedName>
    <definedName name="_C8200_TOTAL_0230_0020">'C8200_TOTAL'!$F$40</definedName>
    <definedName name="_C8200_TOTAL_0230_0030">'C8200_TOTAL'!$G$40</definedName>
    <definedName name="_C8200_TOTAL_0230_0070">'C8200_TOTAL'!$K$40</definedName>
    <definedName name="_C8200_TOTAL_0230_0080">'C8200_TOTAL'!$L$40</definedName>
    <definedName name="_C8200_TOTAL_0230_0090">'C8200_TOTAL'!$M$40</definedName>
    <definedName name="_C8200_TOTAL_0230_0100">'C8200_TOTAL'!$N$40</definedName>
    <definedName name="_C8200_TOTAL_0240_0010">'C8200_TOTAL'!$E$41</definedName>
    <definedName name="_C8200_TOTAL_0240_0020">'C8200_TOTAL'!$F$41</definedName>
    <definedName name="_C8200_TOTAL_0240_0030">'C8200_TOTAL'!$G$41</definedName>
    <definedName name="_C8200_TOTAL_0240_0070">'C8200_TOTAL'!$K$41</definedName>
    <definedName name="_C8200_TOTAL_0240_0080">'C8200_TOTAL'!$L$41</definedName>
    <definedName name="_C8200_TOTAL_0240_0090">'C8200_TOTAL'!$M$41</definedName>
    <definedName name="_C8200_TOTAL_0240_0100">'C8200_TOTAL'!$N$41</definedName>
    <definedName name="_C8200_TOTAL_0250_0010">'C8200_TOTAL'!$E$42</definedName>
    <definedName name="_C8200_TOTAL_0250_0020">'C8200_TOTAL'!$F$42</definedName>
    <definedName name="_C8200_TOTAL_0250_0030">'C8200_TOTAL'!$G$42</definedName>
    <definedName name="_C8200_TOTAL_0250_0070">'C8200_TOTAL'!$K$42</definedName>
    <definedName name="_C8200_TOTAL_0250_0080">'C8200_TOTAL'!$L$42</definedName>
    <definedName name="_C8200_TOTAL_0250_0090">'C8200_TOTAL'!$M$42</definedName>
    <definedName name="_C8200_TOTAL_0250_0100">'C8200_TOTAL'!$N$42</definedName>
    <definedName name="_C8200_TOTAL_0260_0010">'C8200_TOTAL'!$E$43</definedName>
    <definedName name="_C8200_TOTAL_0260_0020">'C8200_TOTAL'!$F$43</definedName>
    <definedName name="_C8200_TOTAL_0260_0030">'C8200_TOTAL'!$G$43</definedName>
    <definedName name="_C8200_TOTAL_0260_0070">'C8200_TOTAL'!$K$43</definedName>
    <definedName name="_C8200_TOTAL_0260_0080">'C8200_TOTAL'!$L$43</definedName>
    <definedName name="_C8200_TOTAL_0260_0090">'C8200_TOTAL'!$M$43</definedName>
    <definedName name="_C8200_TOTAL_0260_0100">'C8200_TOTAL'!$N$43</definedName>
    <definedName name="_C8200_TOTAL_0270_0010">'C8200_TOTAL'!$E$44</definedName>
    <definedName name="_C8200_TOTAL_0270_0020">'C8200_TOTAL'!$F$44</definedName>
    <definedName name="_C8200_TOTAL_0270_0030">'C8200_TOTAL'!$G$44</definedName>
    <definedName name="_C8200_TOTAL_0270_0070">'C8200_TOTAL'!$K$44</definedName>
    <definedName name="_C8200_TOTAL_0270_0080">'C8200_TOTAL'!$L$44</definedName>
    <definedName name="_C8200_TOTAL_0270_0090">'C8200_TOTAL'!$M$44</definedName>
    <definedName name="_C8200_TOTAL_0270_0100">'C8200_TOTAL'!$N$44</definedName>
    <definedName name="_C8200_TOTAL_0280_0010">'C8200_TOTAL'!$E$45</definedName>
    <definedName name="_C8200_TOTAL_0280_0020">'C8200_TOTAL'!$F$45</definedName>
    <definedName name="_C8200_TOTAL_0280_0030">'C8200_TOTAL'!$G$45</definedName>
    <definedName name="_C8200_TOTAL_0280_0070">'C8200_TOTAL'!$K$45</definedName>
    <definedName name="_C8200_TOTAL_0280_0080">'C8200_TOTAL'!$L$45</definedName>
    <definedName name="_C8200_TOTAL_0280_0090">'C8200_TOTAL'!$M$45</definedName>
    <definedName name="_C8200_TOTAL_0280_0100">'C8200_TOTAL'!$N$45</definedName>
    <definedName name="_C8200_TOTAL_0290_0010">'C8200_TOTAL'!$E$46</definedName>
    <definedName name="_C8200_TOTAL_0290_0020">'C8200_TOTAL'!$F$46</definedName>
    <definedName name="_C8200_TOTAL_0290_0030">'C8200_TOTAL'!$G$46</definedName>
    <definedName name="_C8200_TOTAL_0290_0070">'C8200_TOTAL'!$K$46</definedName>
    <definedName name="_C8200_TOTAL_0290_0080">'C8200_TOTAL'!$L$46</definedName>
    <definedName name="_C8200_TOTAL_0290_0090">'C8200_TOTAL'!$M$46</definedName>
    <definedName name="_C8200_TOTAL_0290_0100">'C8200_TOTAL'!$N$46</definedName>
    <definedName name="_C8200_TOTAL_0300_0010">'C8200_TOTAL'!$E$47</definedName>
    <definedName name="_C8200_TOTAL_0300_0020">'C8200_TOTAL'!$F$47</definedName>
    <definedName name="_C8200_TOTAL_0300_0030">'C8200_TOTAL'!$G$47</definedName>
    <definedName name="_C8200_TOTAL_0300_0070">'C8200_TOTAL'!$K$47</definedName>
    <definedName name="_C8200_TOTAL_0300_0080">'C8200_TOTAL'!$L$47</definedName>
    <definedName name="_C8200_TOTAL_0300_0090">'C8200_TOTAL'!$M$47</definedName>
    <definedName name="_C8200_TOTAL_0300_0100">'C8200_TOTAL'!$N$47</definedName>
    <definedName name="_C8200_TOTAL_0310_0010">'C8200_TOTAL'!$E$48</definedName>
    <definedName name="_C8200_TOTAL_0310_0020">'C8200_TOTAL'!$F$48</definedName>
    <definedName name="_C8200_TOTAL_0310_0030">'C8200_TOTAL'!$G$48</definedName>
    <definedName name="_C8200_TOTAL_0310_0070">'C8200_TOTAL'!$K$48</definedName>
    <definedName name="_C8200_TOTAL_0310_0080">'C8200_TOTAL'!$L$48</definedName>
    <definedName name="_C8200_TOTAL_0310_0090">'C8200_TOTAL'!$M$48</definedName>
    <definedName name="_C8200_TOTAL_0310_0100">'C8200_TOTAL'!$N$48</definedName>
    <definedName name="_C8200_TOTAL_0320_0010">'C8200_TOTAL'!$E$49</definedName>
    <definedName name="_C8200_TOTAL_0320_0020">'C8200_TOTAL'!$F$49</definedName>
    <definedName name="_C8200_TOTAL_0320_0030">'C8200_TOTAL'!$G$49</definedName>
    <definedName name="_C8200_TOTAL_0320_0070">'C8200_TOTAL'!$K$49</definedName>
    <definedName name="_C8200_TOTAL_0320_0080">'C8200_TOTAL'!$L$49</definedName>
    <definedName name="_C8200_TOTAL_0320_0090">'C8200_TOTAL'!$M$49</definedName>
    <definedName name="_C8200_TOTAL_0320_0100">'C8200_TOTAL'!$N$49</definedName>
    <definedName name="_C8200_TOTAL_0330_0010">'C8200_TOTAL'!$E$50</definedName>
    <definedName name="_C8200_TOTAL_0330_0020">'C8200_TOTAL'!$F$50</definedName>
    <definedName name="_C8200_TOTAL_0330_0030">'C8200_TOTAL'!$G$50</definedName>
    <definedName name="_C8200_TOTAL_0330_0070">'C8200_TOTAL'!$K$50</definedName>
    <definedName name="_C8200_TOTAL_0330_0080">'C8200_TOTAL'!$L$50</definedName>
    <definedName name="_C8200_TOTAL_0330_0090">'C8200_TOTAL'!$M$50</definedName>
    <definedName name="_C8200_TOTAL_0330_0100">'C8200_TOTAL'!$N$50</definedName>
    <definedName name="_C8200_TOTAL_0340_0010">'C8200_TOTAL'!$E$51</definedName>
    <definedName name="_C8200_TOTAL_0340_0020">'C8200_TOTAL'!$F$51</definedName>
    <definedName name="_C8200_TOTAL_0340_0030">'C8200_TOTAL'!$G$51</definedName>
    <definedName name="_C8200_TOTAL_0340_0070">'C8200_TOTAL'!$K$51</definedName>
    <definedName name="_C8200_TOTAL_0340_0080">'C8200_TOTAL'!$L$51</definedName>
    <definedName name="_C8200_TOTAL_0340_0090">'C8200_TOTAL'!$M$51</definedName>
    <definedName name="_C8200_TOTAL_0340_0100">'C8200_TOTAL'!$N$51</definedName>
    <definedName name="_C8200_TOTAL_0350_0010">'C8200_TOTAL'!$E$52</definedName>
    <definedName name="_C8200_TOTAL_0350_0020">'C8200_TOTAL'!$F$52</definedName>
    <definedName name="_C8200_TOTAL_0350_0030">'C8200_TOTAL'!$G$52</definedName>
    <definedName name="_C8200_TOTAL_0350_0070">'C8200_TOTAL'!$K$52</definedName>
    <definedName name="_C8200_TOTAL_0350_0080">'C8200_TOTAL'!$L$52</definedName>
    <definedName name="_C8200_TOTAL_0350_0090">'C8200_TOTAL'!$M$52</definedName>
    <definedName name="_C8200_TOTAL_0350_0100">'C8200_TOTAL'!$N$52</definedName>
    <definedName name="_C8200_TOTAL_0360_0010">'C8200_TOTAL'!$E$53</definedName>
    <definedName name="_C8200_TOTAL_0360_0020">'C8200_TOTAL'!$F$53</definedName>
    <definedName name="_C8200_TOTAL_0360_0030">'C8200_TOTAL'!$G$53</definedName>
    <definedName name="_C8200_TOTAL_0360_0070">'C8200_TOTAL'!$K$53</definedName>
    <definedName name="_C8200_TOTAL_0360_0080">'C8200_TOTAL'!$L$53</definedName>
    <definedName name="_C8200_TOTAL_0360_0090">'C8200_TOTAL'!$M$53</definedName>
    <definedName name="_C8200_TOTAL_0360_0100">'C8200_TOTAL'!$N$53</definedName>
    <definedName name="_C8200_TOTAL_0370_0010">'C8200_TOTAL'!$E$54</definedName>
    <definedName name="_C8200_TOTAL_0370_0020">'C8200_TOTAL'!$F$54</definedName>
    <definedName name="_C8200_TOTAL_0370_0030">'C8200_TOTAL'!$G$54</definedName>
    <definedName name="_C8200_TOTAL_0370_0070">'C8200_TOTAL'!$K$54</definedName>
    <definedName name="_C8200_TOTAL_0370_0080">'C8200_TOTAL'!$L$54</definedName>
    <definedName name="_C8200_TOTAL_0370_0090">'C8200_TOTAL'!$M$54</definedName>
    <definedName name="_C8200_TOTAL_0370_0100">'C8200_TOTAL'!$N$54</definedName>
    <definedName name="_C8200_TOTAL_0380_0010">'C8200_TOTAL'!$E$55</definedName>
    <definedName name="_C8200_TOTAL_0380_0020">'C8200_TOTAL'!$F$55</definedName>
    <definedName name="_C8200_TOTAL_0380_0030">'C8200_TOTAL'!$G$55</definedName>
    <definedName name="_C8200_TOTAL_0380_0070">'C8200_TOTAL'!$K$55</definedName>
    <definedName name="_C8200_TOTAL_0380_0080">'C8200_TOTAL'!$L$55</definedName>
    <definedName name="_C8200_TOTAL_0380_0090">'C8200_TOTAL'!$M$55</definedName>
    <definedName name="_C8200_TOTAL_0380_0100">'C8200_TOTAL'!$N$55</definedName>
    <definedName name="_C8200_TOTAL_0390_0010">'C8200_TOTAL'!$E$56</definedName>
    <definedName name="_C8200_TOTAL_0390_0020">'C8200_TOTAL'!$F$56</definedName>
    <definedName name="_C8200_TOTAL_0390_0030">'C8200_TOTAL'!$G$56</definedName>
    <definedName name="_C8200_TOTAL_0390_0070">'C8200_TOTAL'!$K$56</definedName>
    <definedName name="_C8200_TOTAL_0390_0080">'C8200_TOTAL'!$L$56</definedName>
    <definedName name="_C8200_TOTAL_0390_0090">'C8200_TOTAL'!$M$56</definedName>
    <definedName name="_C8200_TOTAL_0390_0100">'C8200_TOTAL'!$N$56</definedName>
    <definedName name="_C8200_TOTAL_0400_0010">'C8200_TOTAL'!$E$57</definedName>
    <definedName name="_C8200_TOTAL_0400_0020">'C8200_TOTAL'!$F$57</definedName>
    <definedName name="_C8200_TOTAL_0400_0030">'C8200_TOTAL'!$G$57</definedName>
    <definedName name="_C8200_TOTAL_0400_0070">'C8200_TOTAL'!$K$57</definedName>
    <definedName name="_C8200_TOTAL_0400_0080">'C8200_TOTAL'!$L$57</definedName>
    <definedName name="_C8200_TOTAL_0400_0090">'C8200_TOTAL'!$M$57</definedName>
    <definedName name="_C8200_TOTAL_0400_0100">'C8200_TOTAL'!$N$57</definedName>
    <definedName name="_C8200_TOTAL_0410_0010">'C8200_TOTAL'!$E$58</definedName>
    <definedName name="_C8200_TOTAL_0410_0020">'C8200_TOTAL'!$F$58</definedName>
    <definedName name="_C8200_TOTAL_0410_0030">'C8200_TOTAL'!$G$58</definedName>
    <definedName name="_C8200_TOTAL_0410_0070">'C8200_TOTAL'!$K$58</definedName>
    <definedName name="_C8200_TOTAL_0410_0080">'C8200_TOTAL'!$L$58</definedName>
    <definedName name="_C8200_TOTAL_0410_0090">'C8200_TOTAL'!$M$58</definedName>
    <definedName name="_C8200_TOTAL_0410_0100">'C8200_TOTAL'!$N$58</definedName>
    <definedName name="_C8200_TOTAL_0420_0010">'C8200_TOTAL'!$E$59</definedName>
    <definedName name="_C8200_TOTAL_0420_0020">'C8200_TOTAL'!$F$59</definedName>
    <definedName name="_C8200_TOTAL_0420_0030">'C8200_TOTAL'!$G$59</definedName>
    <definedName name="_C8200_TOTAL_0420_0070">'C8200_TOTAL'!$K$59</definedName>
    <definedName name="_C8200_TOTAL_0420_0080">'C8200_TOTAL'!$L$59</definedName>
    <definedName name="_C8200_TOTAL_0420_0090">'C8200_TOTAL'!$M$59</definedName>
    <definedName name="_C8200_TOTAL_0420_0100">'C8200_TOTAL'!$N$59</definedName>
    <definedName name="_C8200_TOTAL_0430_0010">'C8200_TOTAL'!$E$60</definedName>
    <definedName name="_C8200_TOTAL_0430_0020">'C8200_TOTAL'!$F$60</definedName>
    <definedName name="_C8200_TOTAL_0430_0030">'C8200_TOTAL'!$G$60</definedName>
    <definedName name="_C8200_TOTAL_0430_0070">'C8200_TOTAL'!$K$60</definedName>
    <definedName name="_C8200_TOTAL_0430_0080">'C8200_TOTAL'!$L$60</definedName>
    <definedName name="_C8200_TOTAL_0430_0090">'C8200_TOTAL'!$M$60</definedName>
    <definedName name="_C8200_TOTAL_0430_0100">'C8200_TOTAL'!$N$60</definedName>
    <definedName name="_C8200_TOTAL_0440_0010">'C8200_TOTAL'!$E$61</definedName>
    <definedName name="_C8200_TOTAL_0440_0020">'C8200_TOTAL'!$F$61</definedName>
    <definedName name="_C8200_TOTAL_0440_0030">'C8200_TOTAL'!$G$61</definedName>
    <definedName name="_C8200_TOTAL_0440_0070">'C8200_TOTAL'!$K$61</definedName>
    <definedName name="_C8200_TOTAL_0440_0080">'C8200_TOTAL'!$L$61</definedName>
    <definedName name="_C8200_TOTAL_0440_0090">'C8200_TOTAL'!$M$61</definedName>
    <definedName name="_C8200_TOTAL_0440_0100">'C8200_TOTAL'!$N$61</definedName>
    <definedName name="_C8200_TOTAL_0450_0010">'C8200_TOTAL'!$E$62</definedName>
    <definedName name="_C8200_TOTAL_0450_0020">'C8200_TOTAL'!$F$62</definedName>
    <definedName name="_C8200_TOTAL_0450_0030">'C8200_TOTAL'!$G$62</definedName>
    <definedName name="_C8200_TOTAL_0450_0070">'C8200_TOTAL'!$K$62</definedName>
    <definedName name="_C8200_TOTAL_0450_0080">'C8200_TOTAL'!$L$62</definedName>
    <definedName name="_C8200_TOTAL_0450_0090">'C8200_TOTAL'!$M$62</definedName>
    <definedName name="_C8200_TOTAL_0450_0100">'C8200_TOTAL'!$N$62</definedName>
    <definedName name="_C8300_TOTAL_0010_0010">'C8300_TOTAL'!$E$18</definedName>
    <definedName name="_C8300_TOTAL_0010_0020">'C8300_TOTAL'!$F$18</definedName>
    <definedName name="_C8300_TOTAL_0010_0050">'C8300_TOTAL'!$I$18</definedName>
    <definedName name="_C8300_TOTAL_0010_0060">'C8300_TOTAL'!$J$18</definedName>
    <definedName name="_C8300_TOTAL_0010_0070">'C8300_TOTAL'!$K$18</definedName>
    <definedName name="_C8300_TOTAL_0020_0010">'C8300_TOTAL'!$E$19</definedName>
    <definedName name="_C8300_TOTAL_0020_0020">'C8300_TOTAL'!$F$19</definedName>
    <definedName name="_C8300_TOTAL_0020_0050">'C8300_TOTAL'!$I$19</definedName>
    <definedName name="_C8300_TOTAL_0020_0060">'C8300_TOTAL'!$J$19</definedName>
    <definedName name="_C8300_TOTAL_0020_0070">'C8300_TOTAL'!$K$19</definedName>
    <definedName name="_C8300_TOTAL_0030_0010">'C8300_TOTAL'!$E$20</definedName>
    <definedName name="_C8300_TOTAL_0030_0020">'C8300_TOTAL'!$F$20</definedName>
    <definedName name="_C8300_TOTAL_0030_0050">'C8300_TOTAL'!$I$20</definedName>
    <definedName name="_C8300_TOTAL_0030_0060">'C8300_TOTAL'!$J$20</definedName>
    <definedName name="_C8300_TOTAL_0030_0070">'C8300_TOTAL'!$K$20</definedName>
    <definedName name="_C8300_TOTAL_0040_0010">'C8300_TOTAL'!$E$21</definedName>
    <definedName name="_C8300_TOTAL_0040_0020">'C8300_TOTAL'!$F$21</definedName>
    <definedName name="_C8300_TOTAL_0040_0050">'C8300_TOTAL'!$I$21</definedName>
    <definedName name="_C8300_TOTAL_0040_0060">'C8300_TOTAL'!$J$21</definedName>
    <definedName name="_C8300_TOTAL_0040_0070">'C8300_TOTAL'!$K$21</definedName>
    <definedName name="_C8300_TOTAL_0050_0010">'C8300_TOTAL'!$E$22</definedName>
    <definedName name="_C8300_TOTAL_0050_0020">'C8300_TOTAL'!$F$22</definedName>
    <definedName name="_C8300_TOTAL_0050_0050">'C8300_TOTAL'!$I$22</definedName>
    <definedName name="_C8300_TOTAL_0050_0060">'C8300_TOTAL'!$J$22</definedName>
    <definedName name="_C8300_TOTAL_0050_0070">'C8300_TOTAL'!$K$22</definedName>
    <definedName name="_C8300_TOTAL_0060_0010">'C8300_TOTAL'!$E$23</definedName>
    <definedName name="_C8300_TOTAL_0060_0020">'C8300_TOTAL'!$F$23</definedName>
    <definedName name="_C8300_TOTAL_0060_0050">'C8300_TOTAL'!$I$23</definedName>
    <definedName name="_C8300_TOTAL_0060_0060">'C8300_TOTAL'!$J$23</definedName>
    <definedName name="_C8300_TOTAL_0060_0070">'C8300_TOTAL'!$K$23</definedName>
    <definedName name="_C8300_TOTAL_0070_0010">'C8300_TOTAL'!$E$24</definedName>
    <definedName name="_C8300_TOTAL_0070_0020">'C8300_TOTAL'!$F$24</definedName>
    <definedName name="_C8300_TOTAL_0070_0050">'C8300_TOTAL'!$I$24</definedName>
    <definedName name="_C8300_TOTAL_0070_0060">'C8300_TOTAL'!$J$24</definedName>
    <definedName name="_C8300_TOTAL_0070_0070">'C8300_TOTAL'!$K$24</definedName>
    <definedName name="_C8300_TOTAL_0080_0010">'C8300_TOTAL'!$E$25</definedName>
    <definedName name="_C8300_TOTAL_0080_0020">'C8300_TOTAL'!$F$25</definedName>
    <definedName name="_C8300_TOTAL_0080_0050">'C8300_TOTAL'!$I$25</definedName>
    <definedName name="_C8300_TOTAL_0080_0060">'C8300_TOTAL'!$J$25</definedName>
    <definedName name="_C8300_TOTAL_0080_0070">'C8300_TOTAL'!$K$25</definedName>
    <definedName name="_C8300_TOTAL_0090_0010">'C8300_TOTAL'!$E$26</definedName>
    <definedName name="_C8300_TOTAL_0090_0020">'C8300_TOTAL'!$F$26</definedName>
    <definedName name="_C8300_TOTAL_0090_0050">'C8300_TOTAL'!$I$26</definedName>
    <definedName name="_C8300_TOTAL_0090_0060">'C8300_TOTAL'!$J$26</definedName>
    <definedName name="_C8300_TOTAL_0090_0070">'C8300_TOTAL'!$K$26</definedName>
    <definedName name="_C8300_TOTAL_0100_0010">'C8300_TOTAL'!$E$27</definedName>
    <definedName name="_C8300_TOTAL_0100_0020">'C8300_TOTAL'!$F$27</definedName>
    <definedName name="_C8300_TOTAL_0100_0050">'C8300_TOTAL'!$I$27</definedName>
    <definedName name="_C8300_TOTAL_0100_0060">'C8300_TOTAL'!$J$27</definedName>
    <definedName name="_C8300_TOTAL_0100_0070">'C8300_TOTAL'!$K$27</definedName>
    <definedName name="_C8300_TOTAL_0110_0010">'C8300_TOTAL'!$E$28</definedName>
    <definedName name="_C8300_TOTAL_0110_0020">'C8300_TOTAL'!$F$28</definedName>
    <definedName name="_C8300_TOTAL_0110_0050">'C8300_TOTAL'!$I$28</definedName>
    <definedName name="_C8300_TOTAL_0110_0060">'C8300_TOTAL'!$J$28</definedName>
    <definedName name="_C8300_TOTAL_0110_0070">'C8300_TOTAL'!$K$28</definedName>
    <definedName name="_C8300_TOTAL_0120_0010">'C8300_TOTAL'!$E$29</definedName>
    <definedName name="_C8300_TOTAL_0120_0020">'C8300_TOTAL'!$F$29</definedName>
    <definedName name="_C8300_TOTAL_0120_0050">'C8300_TOTAL'!$I$29</definedName>
    <definedName name="_C8300_TOTAL_0120_0060">'C8300_TOTAL'!$J$29</definedName>
    <definedName name="_C8300_TOTAL_0120_0070">'C8300_TOTAL'!$K$29</definedName>
    <definedName name="_C8400_TOTAL_0010_0010">'C8400_TOTAL'!$E$17</definedName>
    <definedName name="_C8400_TOTAL_0010_0020">'C8400_TOTAL'!$F$17</definedName>
    <definedName name="_C8400_TOTAL_0010_0030">'C8400_TOTAL'!$G$17</definedName>
    <definedName name="_C8400_TOTAL_0010_0040">'C8400_TOTAL'!$H$17</definedName>
    <definedName name="_C8400_TOTAL_0020_0010">'C8400_TOTAL'!$E$18</definedName>
    <definedName name="_C8400_TOTAL_0020_0020">'C8400_TOTAL'!$F$18</definedName>
    <definedName name="_C8400_TOTAL_0020_0030">'C8400_TOTAL'!$G$18</definedName>
    <definedName name="_C8400_TOTAL_0020_0040">'C8400_TOTAL'!$H$18</definedName>
    <definedName name="_C8400_TOTAL_0030_0010">'C8400_TOTAL'!$E$19</definedName>
    <definedName name="_C8400_TOTAL_0030_0020">'C8400_TOTAL'!$F$19</definedName>
    <definedName name="_C8400_TOTAL_0030_0030">'C8400_TOTAL'!$G$19</definedName>
    <definedName name="_C8400_TOTAL_0030_0040">'C8400_TOTAL'!$H$19</definedName>
    <definedName name="_C8400_TOTAL_0040_0010">'C8400_TOTAL'!$E$20</definedName>
    <definedName name="_C8400_TOTAL_0040_0020">'C8400_TOTAL'!$F$20</definedName>
    <definedName name="_C8400_TOTAL_0040_0030">'C8400_TOTAL'!$G$20</definedName>
    <definedName name="_C8400_TOTAL_0040_0040">'C8400_TOTAL'!$H$20</definedName>
    <definedName name="_C8400_TOTAL_0050_0010">'C8400_TOTAL'!$E$21</definedName>
    <definedName name="_C8400_TOTAL_0050_0020">'C8400_TOTAL'!$F$21</definedName>
    <definedName name="_C8400_TOTAL_0050_0030">'C8400_TOTAL'!$G$21</definedName>
    <definedName name="_C8400_TOTAL_0050_0040">'C8400_TOTAL'!$H$21</definedName>
    <definedName name="_C8400_TOTAL_0060_0010">'C8400_TOTAL'!$E$22</definedName>
    <definedName name="_C8400_TOTAL_0060_0020">'C8400_TOTAL'!$F$22</definedName>
    <definedName name="_C8400_TOTAL_0060_0030">'C8400_TOTAL'!$G$22</definedName>
    <definedName name="_C8400_TOTAL_0060_0040">'C8400_TOTAL'!$H$22</definedName>
    <definedName name="_C8400_TOTAL_0070_0010">'C8400_TOTAL'!$E$23</definedName>
    <definedName name="_C8400_TOTAL_0070_0020">'C8400_TOTAL'!$F$23</definedName>
    <definedName name="_C8400_TOTAL_0070_0030">'C8400_TOTAL'!$G$23</definedName>
    <definedName name="_C8400_TOTAL_0070_0040">'C8400_TOTAL'!$H$23</definedName>
    <definedName name="_C8400_TOTAL_0080_0010">'C8400_TOTAL'!$E$24</definedName>
    <definedName name="_C8400_TOTAL_0080_0020">'C8400_TOTAL'!$F$24</definedName>
    <definedName name="_C8400_TOTAL_0080_0030">'C8400_TOTAL'!$G$24</definedName>
    <definedName name="_C8400_TOTAL_0080_0040">'C8400_TOTAL'!$H$24</definedName>
    <definedName name="_C8400_TOTAL_0090_0010">'C8400_TOTAL'!$E$25</definedName>
    <definedName name="_C8400_TOTAL_0090_0020">'C8400_TOTAL'!$F$25</definedName>
    <definedName name="_C8400_TOTAL_0090_0030">'C8400_TOTAL'!$G$25</definedName>
    <definedName name="_C8400_TOTAL_0090_0040">'C8400_TOTAL'!$H$25</definedName>
    <definedName name="_C8400_TOTAL_0100_0010">'C8400_TOTAL'!$E$26</definedName>
    <definedName name="_C8400_TOTAL_0100_0020">'C8400_TOTAL'!$F$26</definedName>
    <definedName name="_C8400_TOTAL_0100_0030">'C8400_TOTAL'!$G$26</definedName>
    <definedName name="_C8400_TOTAL_0100_0040">'C8400_TOTAL'!$H$26</definedName>
    <definedName name="_C8400_TOTAL_0110_0010">'C8400_TOTAL'!$E$27</definedName>
    <definedName name="_C8400_TOTAL_0110_0020">'C8400_TOTAL'!$F$27</definedName>
    <definedName name="_C8400_TOTAL_0110_0030">'C8400_TOTAL'!$G$27</definedName>
    <definedName name="_C8400_TOTAL_0110_0040">'C8400_TOTAL'!$H$27</definedName>
    <definedName name="_C8400_TOTAL_0120_0010">'C8400_TOTAL'!$E$28</definedName>
    <definedName name="_C8400_TOTAL_0120_0020">'C8400_TOTAL'!$F$28</definedName>
    <definedName name="_C8400_TOTAL_0120_0030">'C8400_TOTAL'!$G$28</definedName>
    <definedName name="_C8400_TOTAL_0120_0040">'C8400_TOTAL'!$H$28</definedName>
    <definedName name="_C8400_TOTAL_0130_0010">'C8400_TOTAL'!$E$29</definedName>
    <definedName name="_C8400_TOTAL_0130_0020">'C8400_TOTAL'!$F$29</definedName>
    <definedName name="_C8400_TOTAL_0130_0030">'C8400_TOTAL'!$G$29</definedName>
    <definedName name="_C8400_TOTAL_0130_0040">'C8400_TOTAL'!$H$29</definedName>
    <definedName name="_C8400_TOTAL_0140_0010">'C8400_TOTAL'!$E$30</definedName>
    <definedName name="_C8400_TOTAL_0140_0020">'C8400_TOTAL'!$F$30</definedName>
    <definedName name="_C8400_TOTAL_0140_0030">'C8400_TOTAL'!$G$30</definedName>
    <definedName name="_C8400_TOTAL_0140_0040">'C8400_TOTAL'!$H$30</definedName>
    <definedName name="_C8400_TOTAL_0150_0010">'C8400_TOTAL'!$E$31</definedName>
    <definedName name="_C8400_TOTAL_0150_0020">'C8400_TOTAL'!$F$31</definedName>
    <definedName name="_C8400_TOTAL_0150_0030">'C8400_TOTAL'!$G$31</definedName>
    <definedName name="_C8400_TOTAL_0150_0040">'C8400_TOTAL'!$H$31</definedName>
    <definedName name="_C8400_TOTAL_0160_0010">'C8400_TOTAL'!$E$32</definedName>
    <definedName name="_C8400_TOTAL_0160_0020">'C8400_TOTAL'!$F$32</definedName>
    <definedName name="_C8400_TOTAL_0160_0030">'C8400_TOTAL'!$G$32</definedName>
    <definedName name="_C8400_TOTAL_0160_0040">'C8400_TOTAL'!$H$32</definedName>
    <definedName name="_C8400_TOTAL_0170_0010">'C8400_TOTAL'!$E$33</definedName>
    <definedName name="_C8400_TOTAL_0170_0020">'C8400_TOTAL'!$F$33</definedName>
    <definedName name="_C8400_TOTAL_0170_0030">'C8400_TOTAL'!$G$33</definedName>
    <definedName name="_C8400_TOTAL_0170_0040">'C8400_TOTAL'!$H$33</definedName>
    <definedName name="_C8400_TOTAL_0180_0010">'C8400_TOTAL'!$E$34</definedName>
    <definedName name="_C8400_TOTAL_0180_0020">'C8400_TOTAL'!$F$34</definedName>
    <definedName name="_C8400_TOTAL_0180_0030">'C8400_TOTAL'!$G$34</definedName>
    <definedName name="_C8400_TOTAL_0180_0040">'C8400_TOTAL'!$H$34</definedName>
    <definedName name="_C8400_TOTAL_0190_0010">'C8400_TOTAL'!$E$35</definedName>
    <definedName name="_C8400_TOTAL_0190_0020">'C8400_TOTAL'!$F$35</definedName>
    <definedName name="_C8400_TOTAL_0190_0030">'C8400_TOTAL'!$G$35</definedName>
    <definedName name="_C8400_TOTAL_0190_0040">'C8400_TOTAL'!$H$35</definedName>
    <definedName name="_C8400_TOTAL_0200_0010">'C8400_TOTAL'!$E$36</definedName>
    <definedName name="_C8400_TOTAL_0200_0020">'C8400_TOTAL'!$F$36</definedName>
    <definedName name="_C8400_TOTAL_0200_0030">'C8400_TOTAL'!$G$36</definedName>
    <definedName name="_C8400_TOTAL_0200_0040">'C8400_TOTAL'!$H$36</definedName>
    <definedName name="_C8400_TOTAL_0210_0010">'C8400_TOTAL'!$E$37</definedName>
    <definedName name="_C8400_TOTAL_0210_0020">'C8400_TOTAL'!$F$37</definedName>
    <definedName name="_C8400_TOTAL_0210_0030">'C8400_TOTAL'!$G$37</definedName>
    <definedName name="_C8400_TOTAL_0210_0040">'C8400_TOTAL'!$H$37</definedName>
    <definedName name="_C8400_TOTAL_0220_0010">'C8400_TOTAL'!$E$38</definedName>
    <definedName name="_C8400_TOTAL_0220_0020">'C8400_TOTAL'!$F$38</definedName>
    <definedName name="_C8400_TOTAL_0220_0030">'C8400_TOTAL'!$G$38</definedName>
    <definedName name="_C8400_TOTAL_0220_0040">'C8400_TOTAL'!$H$38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8" l="1"/>
  <c r="B5" i="28"/>
  <c r="C7" i="27"/>
  <c r="B5" i="27"/>
  <c r="C7" i="26"/>
  <c r="B5" i="26"/>
  <c r="C7" i="22"/>
  <c r="B5" i="22"/>
  <c r="B5" i="21"/>
  <c r="K25" i="18"/>
  <c r="K24" i="18"/>
  <c r="K23" i="18"/>
  <c r="K22" i="18"/>
  <c r="K21" i="18"/>
  <c r="F20" i="18"/>
  <c r="F18" i="18" s="1"/>
  <c r="E20" i="18"/>
  <c r="E18" i="18" s="1"/>
  <c r="C7" i="18"/>
  <c r="B5" i="18"/>
  <c r="K25" i="17"/>
  <c r="K24" i="17"/>
  <c r="K23" i="17"/>
  <c r="K22" i="17"/>
  <c r="K21" i="17"/>
  <c r="F20" i="17"/>
  <c r="F18" i="17" s="1"/>
  <c r="E20" i="17"/>
  <c r="E18" i="17" s="1"/>
  <c r="B5" i="17"/>
  <c r="N58" i="14"/>
  <c r="F58" i="14"/>
  <c r="E58" i="14"/>
  <c r="N56" i="14"/>
  <c r="N55" i="14"/>
  <c r="N52" i="14" s="1"/>
  <c r="F52" i="14"/>
  <c r="E52" i="14"/>
  <c r="N46" i="14"/>
  <c r="F46" i="14"/>
  <c r="E46" i="14"/>
  <c r="N43" i="14"/>
  <c r="F43" i="14"/>
  <c r="E43" i="14"/>
  <c r="N39" i="14"/>
  <c r="F39" i="14"/>
  <c r="E39" i="14"/>
  <c r="N36" i="14"/>
  <c r="N23" i="14" s="1"/>
  <c r="G36" i="14"/>
  <c r="G23" i="14" s="1"/>
  <c r="N21" i="14"/>
  <c r="N20" i="14" s="1"/>
  <c r="G20" i="14"/>
  <c r="F20" i="14"/>
  <c r="E20" i="14"/>
  <c r="C7" i="14"/>
  <c r="B5" i="14"/>
  <c r="N57" i="13"/>
  <c r="F57" i="13"/>
  <c r="E57" i="13"/>
  <c r="N55" i="13"/>
  <c r="N54" i="13"/>
  <c r="N51" i="13" s="1"/>
  <c r="F51" i="13"/>
  <c r="E51" i="13"/>
  <c r="N45" i="13"/>
  <c r="F45" i="13"/>
  <c r="E45" i="13"/>
  <c r="N42" i="13"/>
  <c r="F42" i="13"/>
  <c r="E42" i="13"/>
  <c r="N38" i="13"/>
  <c r="F38" i="13"/>
  <c r="E38" i="13"/>
  <c r="N35" i="13"/>
  <c r="N22" i="13" s="1"/>
  <c r="G35" i="13"/>
  <c r="G22" i="13" s="1"/>
  <c r="N20" i="13"/>
  <c r="N19" i="13" s="1"/>
  <c r="G19" i="13"/>
  <c r="F19" i="13"/>
  <c r="E19" i="13"/>
  <c r="B5" i="13"/>
  <c r="C7" i="10"/>
  <c r="B5" i="10"/>
  <c r="B5" i="9"/>
  <c r="C7" i="6"/>
  <c r="B5" i="6"/>
  <c r="B5" i="5"/>
  <c r="D16" i="1"/>
  <c r="B5" i="1"/>
  <c r="E41" i="13" l="1"/>
  <c r="E18" i="13" s="1"/>
  <c r="K20" i="17"/>
  <c r="G18" i="13"/>
  <c r="E42" i="14"/>
  <c r="E19" i="14" s="1"/>
  <c r="F42" i="14"/>
  <c r="G19" i="14"/>
  <c r="K20" i="18"/>
  <c r="K18" i="18" s="1"/>
  <c r="K18" i="17"/>
  <c r="N42" i="14"/>
  <c r="N19" i="14" s="1"/>
  <c r="F41" i="13"/>
  <c r="F18" i="13" s="1"/>
  <c r="N41" i="13"/>
  <c r="N18" i="13" s="1"/>
  <c r="F19" i="14"/>
</calcChain>
</file>

<file path=xl/sharedStrings.xml><?xml version="1.0" encoding="utf-8"?>
<sst xmlns="http://schemas.openxmlformats.org/spreadsheetml/2006/main" count="3478" uniqueCount="655">
  <si>
    <t/>
  </si>
  <si>
    <t>-3</t>
  </si>
  <si>
    <t>0010</t>
  </si>
  <si>
    <t>0020</t>
  </si>
  <si>
    <t>2</t>
  </si>
  <si>
    <t>4</t>
  </si>
  <si>
    <t>Accounting framework</t>
  </si>
  <si>
    <t>BANK :  , Closing date: 30/12/1899 , published on: 13/07/2022 08:51:37</t>
  </si>
  <si>
    <t>Business card</t>
  </si>
  <si>
    <t>C 00.01 Nature of Report</t>
  </si>
  <si>
    <t>C_00.01</t>
  </si>
  <si>
    <t>C_00.01_unfiled</t>
  </si>
  <si>
    <t>Context</t>
  </si>
  <si>
    <t>Decimals Decimal</t>
  </si>
  <si>
    <t>Decimals Monetary</t>
  </si>
  <si>
    <t>Decimals Percentages</t>
  </si>
  <si>
    <t>Entity</t>
  </si>
  <si>
    <t>Filing indicator</t>
  </si>
  <si>
    <t>Href</t>
  </si>
  <si>
    <t>Nature</t>
  </si>
  <si>
    <t>Nature of Report</t>
  </si>
  <si>
    <t>Output Decimal</t>
  </si>
  <si>
    <t>Output Monetary</t>
  </si>
  <si>
    <t>Output Percentage</t>
  </si>
  <si>
    <t>Reporting Level</t>
  </si>
  <si>
    <t>Scheme</t>
  </si>
  <si>
    <t>URI</t>
  </si>
  <si>
    <t>Unit</t>
  </si>
  <si>
    <t>XBRL Translation</t>
  </si>
  <si>
    <t>eba_AS:x1</t>
  </si>
  <si>
    <t>eba_AS:x2</t>
  </si>
  <si>
    <t>eba_SC:x10</t>
  </si>
  <si>
    <t>eba_SC:x6</t>
  </si>
  <si>
    <t>eba_SC:x7</t>
  </si>
  <si>
    <t>eba_SC:x9</t>
  </si>
  <si>
    <t>http://www.eba.europa.eu/eu/fr/xbrl/crr/fws/corep/its-005-2020/2022-03-01/mod/corep_nsfr.xsd</t>
  </si>
  <si>
    <t>Template Publication Date : 13/07/2022</t>
  </si>
  <si>
    <t>UNIT</t>
  </si>
  <si>
    <t>C 80.00.a NSFR - Required stable funding (I). Total</t>
  </si>
  <si>
    <t>C 80.00.a</t>
  </si>
  <si>
    <t>Please follow the following pattern
 X.XXXXXX or X,XXXXXX with 100% = 1.000000 or 1,000000 
according to your regional setting</t>
  </si>
  <si>
    <t>Amount</t>
  </si>
  <si>
    <t>Standard RSF factor</t>
  </si>
  <si>
    <t>Applicable RSF factor</t>
  </si>
  <si>
    <t>Required stable funding</t>
  </si>
  <si>
    <t>Non-HQLA by maturity</t>
  </si>
  <si>
    <t>HQLA</t>
  </si>
  <si>
    <t>&lt; 6 months</t>
  </si>
  <si>
    <t>≥ 6 months to &lt; 1 year</t>
  </si>
  <si>
    <t>≥ 1 year</t>
  </si>
  <si>
    <t>ROW</t>
  </si>
  <si>
    <t>ID</t>
  </si>
  <si>
    <t>ITEM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</si>
  <si>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</si>
  <si>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</si>
  <si>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</si>
  <si>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</si>
  <si>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</si>
  <si>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</si>
  <si>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</si>
  <si>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</si>
  <si>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</si>
  <si>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</si>
  <si>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</si>
  <si>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REQUIRED STABLE FUNDING</t>
  </si>
  <si>
    <t>1.1</t>
  </si>
  <si>
    <t>RSF from central bank assets</t>
  </si>
  <si>
    <t>1.1.1</t>
  </si>
  <si>
    <t>cash, reserves and HQLA exposures to central banks</t>
  </si>
  <si>
    <t>1.1.1.1</t>
  </si>
  <si>
    <t>unencumbered or encumbered for a residual maturity of less than six months</t>
  </si>
  <si>
    <t>0%</t>
  </si>
  <si>
    <t>1.1.1.2</t>
  </si>
  <si>
    <t>encumbered for a residual maturity of at least six months but less than one year</t>
  </si>
  <si>
    <t>50%</t>
  </si>
  <si>
    <t>1.1.1.3</t>
  </si>
  <si>
    <t>encumbered for a residual maturity of one year or more</t>
  </si>
  <si>
    <t>100%</t>
  </si>
  <si>
    <t>1.1.2</t>
  </si>
  <si>
    <t>other non-HQLA central bank exposures</t>
  </si>
  <si>
    <t>1.2</t>
  </si>
  <si>
    <t>RSF from liquid assets</t>
  </si>
  <si>
    <t>1.2.1</t>
  </si>
  <si>
    <t>level 1 assets eligible for 0% LCR haircut</t>
  </si>
  <si>
    <t>1.2.1.1</t>
  </si>
  <si>
    <t>1.2.1.2</t>
  </si>
  <si>
    <t>1.2.1.3</t>
  </si>
  <si>
    <t>1.2.2</t>
  </si>
  <si>
    <t>level 1 assets eligible for 5% LCR haircut</t>
  </si>
  <si>
    <t>0140</t>
  </si>
  <si>
    <t>1.2.2.1</t>
  </si>
  <si>
    <t>5%</t>
  </si>
  <si>
    <t>0150</t>
  </si>
  <si>
    <t>1.2.2.2</t>
  </si>
  <si>
    <t>0160</t>
  </si>
  <si>
    <t>1.2.2.3</t>
  </si>
  <si>
    <t>0170</t>
  </si>
  <si>
    <t>1.2.3</t>
  </si>
  <si>
    <t>level 1 eligible for 7% LCR haircut</t>
  </si>
  <si>
    <t>0180</t>
  </si>
  <si>
    <t>1.2.3.1</t>
  </si>
  <si>
    <t>0190</t>
  </si>
  <si>
    <t>1.2.3.2</t>
  </si>
  <si>
    <t>0200</t>
  </si>
  <si>
    <t>1.2.3.3</t>
  </si>
  <si>
    <t>0210</t>
  </si>
  <si>
    <t>1.2.4</t>
  </si>
  <si>
    <t>level 1 assets eligible for 12% LCR haircut</t>
  </si>
  <si>
    <t>0220</t>
  </si>
  <si>
    <t>1.2.4.1</t>
  </si>
  <si>
    <t>0230</t>
  </si>
  <si>
    <t>1.2.4.2</t>
  </si>
  <si>
    <t>0240</t>
  </si>
  <si>
    <t>1.2.4.3</t>
  </si>
  <si>
    <t>0250</t>
  </si>
  <si>
    <t>1.2.5</t>
  </si>
  <si>
    <t>level 2A assets eligible for 15% LCR haircut</t>
  </si>
  <si>
    <t>0260</t>
  </si>
  <si>
    <t>1.2.5.1</t>
  </si>
  <si>
    <t>0270</t>
  </si>
  <si>
    <t>1.2.5.2</t>
  </si>
  <si>
    <t>0280</t>
  </si>
  <si>
    <t>1.2.5.3</t>
  </si>
  <si>
    <t>0290</t>
  </si>
  <si>
    <t>1.2.6</t>
  </si>
  <si>
    <t>level 2A assets eligible for 20% LCR haircut</t>
  </si>
  <si>
    <t>0300</t>
  </si>
  <si>
    <t>1.2.6.1</t>
  </si>
  <si>
    <t>20%</t>
  </si>
  <si>
    <t>0310</t>
  </si>
  <si>
    <t>1.2.6.2</t>
  </si>
  <si>
    <t>0320</t>
  </si>
  <si>
    <t>1.2.6.3</t>
  </si>
  <si>
    <t>0330</t>
  </si>
  <si>
    <t>1.2.7</t>
  </si>
  <si>
    <t>level 2B securitizations eligible for 25% LCR haircut</t>
  </si>
  <si>
    <t>0340</t>
  </si>
  <si>
    <t>1.2.7.1</t>
  </si>
  <si>
    <t>0350</t>
  </si>
  <si>
    <t>1.2.7.2</t>
  </si>
  <si>
    <t>0360</t>
  </si>
  <si>
    <t>1.2.7.3</t>
  </si>
  <si>
    <t>0370</t>
  </si>
  <si>
    <t>1.2.8</t>
  </si>
  <si>
    <t>level 2B assets eligible for 30% LCR haircut</t>
  </si>
  <si>
    <t>0380</t>
  </si>
  <si>
    <t>1.2.8.1</t>
  </si>
  <si>
    <t>0390</t>
  </si>
  <si>
    <t>1.2.8.2</t>
  </si>
  <si>
    <t>0400</t>
  </si>
  <si>
    <t>1.2.8.3</t>
  </si>
  <si>
    <t>0410</t>
  </si>
  <si>
    <t>1.2.9</t>
  </si>
  <si>
    <t>level 2B assets eligible for 35% LCR haircut</t>
  </si>
  <si>
    <t>0420</t>
  </si>
  <si>
    <t>1.2.9.1</t>
  </si>
  <si>
    <t>0430</t>
  </si>
  <si>
    <t>1.2.9.2</t>
  </si>
  <si>
    <t>0440</t>
  </si>
  <si>
    <t>1.2.9.3</t>
  </si>
  <si>
    <t>0450</t>
  </si>
  <si>
    <t>1.2.10</t>
  </si>
  <si>
    <t>level 2B assets eligible for 40% LCR haircut</t>
  </si>
  <si>
    <t>0460</t>
  </si>
  <si>
    <t>1.2.10.1</t>
  </si>
  <si>
    <t>0470</t>
  </si>
  <si>
    <t>1.2.10.2</t>
  </si>
  <si>
    <t>0480</t>
  </si>
  <si>
    <t>1.2.10.3</t>
  </si>
  <si>
    <t>0490</t>
  </si>
  <si>
    <t>1.2.11</t>
  </si>
  <si>
    <t>level 2B assets eligible for 50% LCR haircut</t>
  </si>
  <si>
    <t>0500</t>
  </si>
  <si>
    <t>1.2.11.1</t>
  </si>
  <si>
    <t>unencumbered or encumbered for a residual maturity of less than one year</t>
  </si>
  <si>
    <t>0510</t>
  </si>
  <si>
    <t>1.2.11.2</t>
  </si>
  <si>
    <t>0520</t>
  </si>
  <si>
    <t>1.2.12</t>
  </si>
  <si>
    <t>level 2B assets eligible for 55% LCR haircut</t>
  </si>
  <si>
    <t>0530</t>
  </si>
  <si>
    <t>1.2.12.1</t>
  </si>
  <si>
    <t>55%</t>
  </si>
  <si>
    <t>0540</t>
  </si>
  <si>
    <t>1.2.12.2</t>
  </si>
  <si>
    <t>0550</t>
  </si>
  <si>
    <t>1.2.13</t>
  </si>
  <si>
    <t>HQLAs encumbered for a residual maturity of one year or more in a cover pool</t>
  </si>
  <si>
    <t>85%</t>
  </si>
  <si>
    <t>0560</t>
  </si>
  <si>
    <t>1.3</t>
  </si>
  <si>
    <t>RSF from securities other than liquid assets</t>
  </si>
  <si>
    <t>0570</t>
  </si>
  <si>
    <t>1.3.1</t>
  </si>
  <si>
    <t>non- HQLA securities and exchange traded equities</t>
  </si>
  <si>
    <t>0580</t>
  </si>
  <si>
    <t>1.3.1.1</t>
  </si>
  <si>
    <t>0590</t>
  </si>
  <si>
    <t>1.3.1.2</t>
  </si>
  <si>
    <t>0600</t>
  </si>
  <si>
    <t>1.3.2</t>
  </si>
  <si>
    <t>non-HQLA non-exchange traded equities</t>
  </si>
  <si>
    <t>0610</t>
  </si>
  <si>
    <t>1.3.3</t>
  </si>
  <si>
    <t>non-HQLA securities encumbered for a residual maturity of one year or more in a cover pool</t>
  </si>
  <si>
    <t>0620</t>
  </si>
  <si>
    <t>1.4</t>
  </si>
  <si>
    <t>RSF from loans</t>
  </si>
  <si>
    <t>0630</t>
  </si>
  <si>
    <t>1.4.1</t>
  </si>
  <si>
    <t>operational deposits</t>
  </si>
  <si>
    <t>0640</t>
  </si>
  <si>
    <t>1.4.2</t>
  </si>
  <si>
    <t>securities financing transactions with financial customers</t>
  </si>
  <si>
    <t>0650</t>
  </si>
  <si>
    <t>1.4.2.1</t>
  </si>
  <si>
    <t>collateralized by level 1 assets eligible for 0% LCR haircut</t>
  </si>
  <si>
    <t>0660</t>
  </si>
  <si>
    <t>1.4.2.1.1</t>
  </si>
  <si>
    <t>0670</t>
  </si>
  <si>
    <t>1.4.2.1.2</t>
  </si>
  <si>
    <t>0680</t>
  </si>
  <si>
    <t>1.4.2.1.3</t>
  </si>
  <si>
    <t>0690</t>
  </si>
  <si>
    <t>1.4.2.2</t>
  </si>
  <si>
    <t>collateralized by other assets</t>
  </si>
  <si>
    <t>0700</t>
  </si>
  <si>
    <t>1.4.2.2.1</t>
  </si>
  <si>
    <t>0710</t>
  </si>
  <si>
    <t>1.4.2.2.2</t>
  </si>
  <si>
    <t>0720</t>
  </si>
  <si>
    <t>1.4.2.2.3</t>
  </si>
  <si>
    <t>0730</t>
  </si>
  <si>
    <t>1.4.3</t>
  </si>
  <si>
    <t>other loans and advances to financial customers</t>
  </si>
  <si>
    <t>10%</t>
  </si>
  <si>
    <t>0740</t>
  </si>
  <si>
    <t>1.4.4</t>
  </si>
  <si>
    <t>assets encumbered for a residual maturity of one year or more in a cover pool</t>
  </si>
  <si>
    <t>0750</t>
  </si>
  <si>
    <t>1.4.5</t>
  </si>
  <si>
    <t>loans to non-financial customers other than central banks where those loans are assigned a risk weight of 35% or less</t>
  </si>
  <si>
    <t>0760</t>
  </si>
  <si>
    <t>1.4.5.0.1</t>
  </si>
  <si>
    <t>of which, residential mortgages</t>
  </si>
  <si>
    <t>0770</t>
  </si>
  <si>
    <t>1.4.5.1</t>
  </si>
  <si>
    <t>0780</t>
  </si>
  <si>
    <t>1.4.5.2</t>
  </si>
  <si>
    <t>0790</t>
  </si>
  <si>
    <t>1.4.5.3</t>
  </si>
  <si>
    <t>0800</t>
  </si>
  <si>
    <t>1.4.6</t>
  </si>
  <si>
    <t>other loans to non-financial customers other than central banks</t>
  </si>
  <si>
    <t>0810</t>
  </si>
  <si>
    <t>1.4.6.0.1</t>
  </si>
  <si>
    <t>0820</t>
  </si>
  <si>
    <t>1.4.6.1</t>
  </si>
  <si>
    <t>0830</t>
  </si>
  <si>
    <t>1.4.6.2</t>
  </si>
  <si>
    <t>0840</t>
  </si>
  <si>
    <t>1.4.7</t>
  </si>
  <si>
    <t>trade finance on-balance sheet products</t>
  </si>
  <si>
    <t>0850</t>
  </si>
  <si>
    <t>1.5</t>
  </si>
  <si>
    <t>RSF from interdependent assets</t>
  </si>
  <si>
    <t>0860</t>
  </si>
  <si>
    <t>1.5.1</t>
  </si>
  <si>
    <t>centralised regulated savings</t>
  </si>
  <si>
    <t>0870</t>
  </si>
  <si>
    <t>1.5.2</t>
  </si>
  <si>
    <t>promotional loans and credit and liquidity facilities</t>
  </si>
  <si>
    <t>0880</t>
  </si>
  <si>
    <t>1.5.3</t>
  </si>
  <si>
    <t>eligible covered bonds</t>
  </si>
  <si>
    <t>0890</t>
  </si>
  <si>
    <t>1.5.4</t>
  </si>
  <si>
    <t>derivatives client clearing activities</t>
  </si>
  <si>
    <t>0900</t>
  </si>
  <si>
    <t>1.5.5</t>
  </si>
  <si>
    <t>others</t>
  </si>
  <si>
    <t>0910</t>
  </si>
  <si>
    <t>1.6</t>
  </si>
  <si>
    <t>RSF from assets within a group or an IPS if subject to preferential treatment</t>
  </si>
  <si>
    <t>0920</t>
  </si>
  <si>
    <t>1.7</t>
  </si>
  <si>
    <t>RSF from derivatives</t>
  </si>
  <si>
    <t>0930</t>
  </si>
  <si>
    <t>1.7.1</t>
  </si>
  <si>
    <t>required stable funding for derivative liabilities</t>
  </si>
  <si>
    <t>0940</t>
  </si>
  <si>
    <t>1.7.2</t>
  </si>
  <si>
    <t>NSFR derivative assets</t>
  </si>
  <si>
    <t>0950</t>
  </si>
  <si>
    <t>1.7.3</t>
  </si>
  <si>
    <t>initial margin posted</t>
  </si>
  <si>
    <t>0960</t>
  </si>
  <si>
    <t>1.8</t>
  </si>
  <si>
    <t>RSF from contributions to CCP default fund</t>
  </si>
  <si>
    <t>0970</t>
  </si>
  <si>
    <t>1.9</t>
  </si>
  <si>
    <t>RSF from other assets</t>
  </si>
  <si>
    <t>0980</t>
  </si>
  <si>
    <t>1.9.1</t>
  </si>
  <si>
    <t>physically traded commodities</t>
  </si>
  <si>
    <t>0990</t>
  </si>
  <si>
    <t>1.9.1.1</t>
  </si>
  <si>
    <t>1000</t>
  </si>
  <si>
    <t>1.9.1.2</t>
  </si>
  <si>
    <t>1010</t>
  </si>
  <si>
    <t>1.9.2</t>
  </si>
  <si>
    <t>trade date receivables</t>
  </si>
  <si>
    <t>1020</t>
  </si>
  <si>
    <t>1.9.3</t>
  </si>
  <si>
    <t>non-performing assets</t>
  </si>
  <si>
    <t>1030</t>
  </si>
  <si>
    <t>1.9.4</t>
  </si>
  <si>
    <t>other assets</t>
  </si>
  <si>
    <t>1040</t>
  </si>
  <si>
    <t>1.10</t>
  </si>
  <si>
    <t>RSF from OBS items</t>
  </si>
  <si>
    <t>1050</t>
  </si>
  <si>
    <t>1.10.1</t>
  </si>
  <si>
    <t>committed facilities within a group or an IPS if subject to preferential treatment</t>
  </si>
  <si>
    <t>1060</t>
  </si>
  <si>
    <t>1.10.2</t>
  </si>
  <si>
    <t>committed facilities</t>
  </si>
  <si>
    <t>1070</t>
  </si>
  <si>
    <t>1.10.3</t>
  </si>
  <si>
    <t>trade finance off-balance sheet items</t>
  </si>
  <si>
    <t>1080</t>
  </si>
  <si>
    <t>1.10.4</t>
  </si>
  <si>
    <t>non-performing off-balance sheet items</t>
  </si>
  <si>
    <t>1090</t>
  </si>
  <si>
    <t>1.10.5</t>
  </si>
  <si>
    <t>other off-balance sheet exposures for which the competent authority has determined RSF factors</t>
  </si>
  <si>
    <t>C 80.00.w NSFR - Required stable funding (I). Significant currencies</t>
  </si>
  <si>
    <t>C 80.00.w</t>
  </si>
  <si>
    <t>Significant currency</t>
  </si>
  <si>
    <t>C_80.00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</si>
  <si>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</si>
  <si>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</si>
  <si>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</si>
  <si>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</si>
  <si>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</si>
  <si>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</si>
  <si>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</si>
  <si>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</si>
  <si>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</si>
  <si>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</si>
  <si>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</si>
  <si>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</si>
  <si>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</si>
  <si>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</si>
  <si>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</si>
  <si>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</si>
  <si>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</si>
  <si>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</si>
  <si>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</si>
  <si>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</si>
  <si>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</si>
  <si>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</si>
  <si>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</si>
  <si>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</si>
  <si>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</si>
  <si>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</si>
  <si>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</si>
  <si>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</si>
  <si>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</si>
  <si>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</si>
  <si>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</si>
  <si>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</si>
  <si>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</si>
  <si>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</si>
  <si>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CNH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</si>
  <si>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</si>
  <si>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</si>
  <si>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</si>
  <si>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</si>
  <si>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</si>
  <si>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</si>
  <si>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</si>
  <si>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</si>
  <si>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</si>
  <si>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</si>
  <si>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</si>
  <si>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</si>
  <si>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</si>
  <si>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</si>
  <si>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</si>
  <si>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</si>
  <si>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</si>
  <si>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</si>
  <si>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</si>
  <si>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</si>
  <si>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</si>
  <si>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</si>
  <si>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</si>
  <si>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</si>
  <si>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</si>
  <si>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</si>
  <si>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</si>
  <si>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</si>
  <si>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</si>
  <si>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</si>
  <si>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</si>
  <si>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</si>
  <si>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</si>
  <si>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</si>
  <si>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</si>
  <si>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</si>
  <si>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</si>
  <si>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</si>
  <si>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</si>
  <si>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</si>
  <si>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</si>
  <si>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</si>
  <si>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</si>
  <si>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</si>
  <si>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</si>
  <si>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</si>
  <si>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</si>
  <si>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</si>
  <si>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</si>
  <si>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</si>
  <si>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</si>
  <si>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</si>
  <si>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</si>
  <si>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</si>
  <si>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LTL</t>
  </si>
  <si>
    <t>LVL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</si>
  <si>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</si>
  <si>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</si>
  <si>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</si>
  <si>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</si>
  <si>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</si>
  <si>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</si>
  <si>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</si>
  <si>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</si>
  <si>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</si>
  <si>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</si>
  <si>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</si>
  <si>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</si>
  <si>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</si>
  <si>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</si>
  <si>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</si>
  <si>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</si>
  <si>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</si>
  <si>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</si>
  <si>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</si>
  <si>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</si>
  <si>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</si>
  <si>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</si>
  <si>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</si>
  <si>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</si>
  <si>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</si>
  <si>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</si>
  <si>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</si>
  <si>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</si>
  <si>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</si>
  <si>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</si>
  <si>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</si>
  <si>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</si>
  <si>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</si>
  <si>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</si>
  <si>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</si>
  <si>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</si>
  <si>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</si>
  <si>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</si>
  <si>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</si>
  <si>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</si>
  <si>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</si>
  <si>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</si>
  <si>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</si>
  <si>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</si>
  <si>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</si>
  <si>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</si>
  <si>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</si>
  <si>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</si>
  <si>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</si>
  <si>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</si>
  <si>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</si>
  <si>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</si>
  <si>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</si>
  <si>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</si>
  <si>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</si>
  <si>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</si>
  <si>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</si>
  <si>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</si>
  <si>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</si>
  <si>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</si>
  <si>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</si>
  <si>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</si>
  <si>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UYU</t>
  </si>
  <si>
    <t>UZS</t>
  </si>
  <si>
    <t>VEF</t>
  </si>
  <si>
    <t>VND</t>
  </si>
  <si>
    <t>VUV</t>
  </si>
  <si>
    <t>WST</t>
  </si>
  <si>
    <t>x46</t>
  </si>
  <si>
    <t>XCD</t>
  </si>
  <si>
    <t>XPF</t>
  </si>
  <si>
    <t>YER</t>
  </si>
  <si>
    <t>ZAR</t>
  </si>
  <si>
    <t>ZMK</t>
  </si>
  <si>
    <t>ZMW</t>
  </si>
  <si>
    <t>ZWL</t>
  </si>
  <si>
    <t>C_80.00_unfiled</t>
  </si>
  <si>
    <t>C 81.00.a NSFR - Available stable funding (I). Total</t>
  </si>
  <si>
    <t>C 81.00.a</t>
  </si>
  <si>
    <t>Standard ASF factor</t>
  </si>
  <si>
    <t>Applicable ASF factor</t>
  </si>
  <si>
    <t>Available stable funding</t>
  </si>
  <si>
    <t>Total</t>
  </si>
  <si>
    <t>AVAILABLE STABLE FUNDING</t>
  </si>
  <si>
    <t>2.1</t>
  </si>
  <si>
    <t>ASF from capital items and instruments</t>
  </si>
  <si>
    <t>2.1.1</t>
  </si>
  <si>
    <t>Common Equity Tier 1</t>
  </si>
  <si>
    <t>2.1.2</t>
  </si>
  <si>
    <t>Additional Tier 1</t>
  </si>
  <si>
    <t>2.1.3</t>
  </si>
  <si>
    <t>Tier 2</t>
  </si>
  <si>
    <t>2.1.4</t>
  </si>
  <si>
    <t>Other capital instruments</t>
  </si>
  <si>
    <t>2.2</t>
  </si>
  <si>
    <t>ASF from retail deposits</t>
  </si>
  <si>
    <t>2.2.0.1</t>
  </si>
  <si>
    <t>of which, retail bonds</t>
  </si>
  <si>
    <t>2.2.1</t>
  </si>
  <si>
    <t>Stable retail deposits</t>
  </si>
  <si>
    <t>95%</t>
  </si>
  <si>
    <t>2.2.0.2</t>
  </si>
  <si>
    <t>of which with a material early withdrawable penalty</t>
  </si>
  <si>
    <t>2.2.2</t>
  </si>
  <si>
    <t>Other retail deposits</t>
  </si>
  <si>
    <t>90%</t>
  </si>
  <si>
    <t>2.2.0.3</t>
  </si>
  <si>
    <t>2.3</t>
  </si>
  <si>
    <t>ASF from other non-financial customers (except central banks)</t>
  </si>
  <si>
    <t>2.3.0.1</t>
  </si>
  <si>
    <t>of which, securities financing transactions</t>
  </si>
  <si>
    <t>2.3.0.2</t>
  </si>
  <si>
    <t>of which, operational deposits</t>
  </si>
  <si>
    <t>2.3.1</t>
  </si>
  <si>
    <t>Liabilities provided by the central government of a Member State or a third country</t>
  </si>
  <si>
    <t>2.3.2</t>
  </si>
  <si>
    <t>Liabilities provided by regional governments or local authorities of a Member State or a third country</t>
  </si>
  <si>
    <t>2.3.3</t>
  </si>
  <si>
    <t>Liabilities provided by public sector entities of a Member State or a third country</t>
  </si>
  <si>
    <t>2.3.4</t>
  </si>
  <si>
    <t>Liabilities provided by multilateral development banks and international organisations</t>
  </si>
  <si>
    <t>2.3.5</t>
  </si>
  <si>
    <t>Liabilities provided by non-financial corporate customers</t>
  </si>
  <si>
    <t>2.3.6</t>
  </si>
  <si>
    <t>Liabilities provided by credit unions, personal investment companies and deposit brokers</t>
  </si>
  <si>
    <t>2.4</t>
  </si>
  <si>
    <t>ASF from liabilities and committed facilities within a group or an IPS if subject to preferential treatment</t>
  </si>
  <si>
    <t>2.5</t>
  </si>
  <si>
    <t>ASF from financial customers and central banks</t>
  </si>
  <si>
    <t>2.5.0.1</t>
  </si>
  <si>
    <t>of which, sight deposits provided by network member to central institution</t>
  </si>
  <si>
    <t>2.5.1</t>
  </si>
  <si>
    <t>Liabilities provided by the ECB or the central bank of a Member State</t>
  </si>
  <si>
    <t>2.5.2</t>
  </si>
  <si>
    <t>Liabilities provided by the central bank of a third country</t>
  </si>
  <si>
    <t>2.5.3</t>
  </si>
  <si>
    <t>Liabilities provided by financial customers</t>
  </si>
  <si>
    <t>2.5.3.1</t>
  </si>
  <si>
    <t>Operational deposits</t>
  </si>
  <si>
    <t>2.5.3.2</t>
  </si>
  <si>
    <t>Excess operational deposits</t>
  </si>
  <si>
    <t>2.5.3.3</t>
  </si>
  <si>
    <t>Other liabilities</t>
  </si>
  <si>
    <t>2.6</t>
  </si>
  <si>
    <t>ASF from liabilities provided where the counterparty cannot be determined</t>
  </si>
  <si>
    <t>2.7</t>
  </si>
  <si>
    <t>ASF from net derivatives liabilities</t>
  </si>
  <si>
    <t>2.8</t>
  </si>
  <si>
    <t>ASF from interdependent liabilities</t>
  </si>
  <si>
    <t>2.8.1</t>
  </si>
  <si>
    <t>Centralised regulated savings</t>
  </si>
  <si>
    <t>2.8.2</t>
  </si>
  <si>
    <t>Promotional loans and relevant credit and liquidity facilities</t>
  </si>
  <si>
    <t>2.8.3</t>
  </si>
  <si>
    <t>Eligible covered bonds</t>
  </si>
  <si>
    <t>2.8.4</t>
  </si>
  <si>
    <t>Derivatives client clearing activities</t>
  </si>
  <si>
    <t>2.8.5</t>
  </si>
  <si>
    <t>Others</t>
  </si>
  <si>
    <t>2.9</t>
  </si>
  <si>
    <t>ASF from other liabilities</t>
  </si>
  <si>
    <t>2.9.1</t>
  </si>
  <si>
    <t>Trade date payables</t>
  </si>
  <si>
    <t>2.9.2</t>
  </si>
  <si>
    <t>Deferred tax liabilities</t>
  </si>
  <si>
    <t>2.9.3</t>
  </si>
  <si>
    <t>Minority interests</t>
  </si>
  <si>
    <t>2.9.4</t>
  </si>
  <si>
    <t>C 81.00.w NSFR - Available stable funding (I). Significant currencies</t>
  </si>
  <si>
    <t>C 81.00.w</t>
  </si>
  <si>
    <t>C_81.00</t>
  </si>
  <si>
    <t>C_81.00_unfiled</t>
  </si>
  <si>
    <t>C 82.00.a NSFR - Simplified required stable funding (I). Total</t>
  </si>
  <si>
    <t>C 82.00.a</t>
  </si>
  <si>
    <t>Non-HQLA  by maturity</t>
  </si>
  <si>
    <t>&lt; 1 year</t>
  </si>
  <si>
    <t>level 1 assets eligible for 7% LCR haircut</t>
  </si>
  <si>
    <t>Level 2A assets eligible for 15% LCR haircut and shares or units in CIUs eligible for 0-20% LCR haircuts</t>
  </si>
  <si>
    <t>Level 2B assets eligible for 25-35% LCR haircut and shares or units in CIUs eligible for 30-55% LCR haircuts</t>
  </si>
  <si>
    <t>loans to non-financials</t>
  </si>
  <si>
    <t>1.4.1.1</t>
  </si>
  <si>
    <t>1.4.1.2</t>
  </si>
  <si>
    <t>loans to financials</t>
  </si>
  <si>
    <t>commited facilities</t>
  </si>
  <si>
    <t>other off-balance sheet exposures determined by competent authorities</t>
  </si>
  <si>
    <t>C 82.00.w NSFR - Simplified required stable funding (I). Significant currencies</t>
  </si>
  <si>
    <t>C 82.00.w</t>
  </si>
  <si>
    <t>C_82.00</t>
  </si>
  <si>
    <t>C_82.00_unfiled</t>
  </si>
  <si>
    <t>C 83.00.a NSFR - . Total</t>
  </si>
  <si>
    <t>C 83.00.a</t>
  </si>
  <si>
    <t>Total ASF</t>
  </si>
  <si>
    <t>ASF from operational deposits</t>
  </si>
  <si>
    <t>C 83.00.w NSFR - Simplified available stable funding. Significant currencies</t>
  </si>
  <si>
    <t>C 83.00.w</t>
  </si>
  <si>
    <t>C_83.00</t>
  </si>
  <si>
    <t>C_83.00_unfiled</t>
  </si>
  <si>
    <t>C 84.00.a NSFR - Summary.Total (I)</t>
  </si>
  <si>
    <t>C 84.00.a</t>
  </si>
  <si>
    <t>Ratio</t>
  </si>
  <si>
    <t>NSFR</t>
  </si>
  <si>
    <t>C 84.00.w NSFR - Summary.Significant currencies (I)</t>
  </si>
  <si>
    <t>C 84.00.w</t>
  </si>
  <si>
    <t>C_84.00</t>
  </si>
  <si>
    <t>C_84.00_unfiled</t>
  </si>
  <si>
    <t>$DYNAMIC_SC8000_CURRENCY$</t>
  </si>
  <si>
    <t>$DYNAMIC_SC8100_CURRENCY$</t>
  </si>
  <si>
    <t>$DYNAMIC_SC8200_CURRENCY$</t>
  </si>
  <si>
    <t>$DYNAMIC_SC8300_CURRENCY$</t>
  </si>
  <si>
    <t>$DYNAMIC_SC8400_CURRENCY$</t>
  </si>
  <si>
    <t>NSFR - Business card</t>
  </si>
  <si>
    <t>SF_BC</t>
  </si>
  <si>
    <t>Row</t>
  </si>
  <si>
    <t>Template to report :</t>
  </si>
  <si>
    <t>Column</t>
  </si>
  <si>
    <t>Filing Indicator information: 
- true : the report is sent in the XBRL instance
- false : the report is deliberatly not sent in the XBRL instance</t>
  </si>
  <si>
    <t>C.80.00</t>
  </si>
  <si>
    <t>true</t>
  </si>
  <si>
    <t>C.81.00</t>
  </si>
  <si>
    <t>C.82.00</t>
  </si>
  <si>
    <t>false</t>
  </si>
  <si>
    <t>C.83.00</t>
  </si>
  <si>
    <t>C.84.00</t>
  </si>
  <si>
    <t>C.00.01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</si>
</sst>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"/>
    <numFmt numFmtId="165" formatCode="yyyy&quot;-&quot;mm&quot;-&quot;dd"/>
    <numFmt numFmtId="166" formatCode="#,##0.0000"/>
    <numFmt numFmtId="167" formatCode="0.####"/>
  </numFmts>
  <fonts count="14" x14ac:knownFonts="1">
    <font>
      <sz val="10"/>
      <name val="Arial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Arial Unicode MS"/>
    </font>
    <font>
      <sz val="10"/>
      <color rgb="FF000000"/>
      <name val="Arial"/>
      <family val="2"/>
    </font>
    <font>
      <sz val="8"/>
      <color rgb="FFFFFFFF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 Unicode MS"/>
    </font>
    <font>
      <b/>
      <sz val="8"/>
      <color rgb="FF000000"/>
      <name val="Calibri"/>
      <family val="2"/>
    </font>
    <font>
      <b/>
      <sz val="8"/>
      <color rgb="FFFFFFFF"/>
      <name val="Calibri"/>
      <family val="2"/>
    </font>
    <font>
      <sz val="8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FFCC99"/>
      </patternFill>
    </fill>
    <fill>
      <patternFill patternType="solid">
        <fgColor rgb="FFC0C0C0"/>
      </patternFill>
    </fill>
    <fill>
      <patternFill patternType="solid">
        <fgColor rgb="FF004B8E"/>
      </patternFill>
    </fill>
    <fill>
      <patternFill patternType="solid">
        <fgColor rgb="FFFFFF99"/>
      </patternFill>
    </fill>
    <fill>
      <patternFill patternType="solid">
        <f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2" fillId="4" borderId="3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4" fillId="3" borderId="7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4" fontId="1" fillId="0" borderId="12" xfId="0" applyNumberFormat="1" applyFont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vertical="center"/>
    </xf>
    <xf numFmtId="166" fontId="1" fillId="7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4"/>
    </xf>
    <xf numFmtId="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 indent="6"/>
    </xf>
    <xf numFmtId="166" fontId="1" fillId="0" borderId="1" xfId="0" applyNumberFormat="1" applyFont="1" applyBorder="1" applyAlignment="1">
      <alignment horizontal="right" vertical="center"/>
    </xf>
    <xf numFmtId="4" fontId="1" fillId="7" borderId="1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 wrapText="1" indent="4"/>
    </xf>
    <xf numFmtId="4" fontId="1" fillId="0" borderId="7" xfId="0" applyNumberFormat="1" applyFont="1" applyBorder="1" applyAlignment="1">
      <alignment horizontal="right" vertical="center"/>
    </xf>
    <xf numFmtId="4" fontId="1" fillId="7" borderId="7" xfId="0" applyNumberFormat="1" applyFont="1" applyFill="1" applyBorder="1" applyAlignment="1">
      <alignment horizontal="right" vertical="center"/>
    </xf>
    <xf numFmtId="3" fontId="5" fillId="7" borderId="7" xfId="0" applyNumberFormat="1" applyFont="1" applyFill="1" applyBorder="1" applyAlignment="1">
      <alignment vertical="center"/>
    </xf>
    <xf numFmtId="166" fontId="1" fillId="0" borderId="7" xfId="0" applyNumberFormat="1" applyFont="1" applyBorder="1" applyAlignment="1">
      <alignment horizontal="right" vertical="center"/>
    </xf>
    <xf numFmtId="166" fontId="1" fillId="7" borderId="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1" fillId="0" borderId="7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indent="8"/>
    </xf>
    <xf numFmtId="0" fontId="1" fillId="0" borderId="0" xfId="0" applyFont="1" applyAlignment="1">
      <alignment horizontal="left" vertical="center"/>
    </xf>
    <xf numFmtId="0" fontId="5" fillId="0" borderId="8" xfId="0" applyFont="1" applyBorder="1"/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" fillId="2" borderId="7" xfId="0" applyFont="1" applyFill="1" applyBorder="1" applyAlignment="1">
      <alignment horizontal="left" vertical="center" wrapText="1" indent="2"/>
    </xf>
    <xf numFmtId="166" fontId="1" fillId="6" borderId="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 wrapText="1"/>
    </xf>
    <xf numFmtId="167" fontId="8" fillId="0" borderId="0" xfId="0" applyNumberFormat="1" applyFont="1" applyAlignment="1">
      <alignment vertical="center" wrapText="1"/>
    </xf>
    <xf numFmtId="167" fontId="9" fillId="0" borderId="0" xfId="0" applyNumberFormat="1" applyFont="1" applyAlignment="1">
      <alignment vertical="center" wrapText="1"/>
    </xf>
    <xf numFmtId="167" fontId="11" fillId="0" borderId="0" xfId="0" applyNumberFormat="1" applyFont="1" applyAlignment="1">
      <alignment vertical="center" wrapText="1"/>
    </xf>
    <xf numFmtId="167" fontId="11" fillId="0" borderId="0" xfId="0" applyNumberFormat="1" applyFont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167" fontId="11" fillId="0" borderId="0" xfId="0" applyNumberFormat="1" applyFont="1" applyAlignment="1">
      <alignment horizontal="center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49" fontId="3" fillId="4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0" xfId="0"/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 wrapText="1"/>
    </xf>
    <xf numFmtId="167" fontId="8" fillId="4" borderId="7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49" fontId="9" fillId="4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6"/>
  <sheetViews>
    <sheetView workbookViewId="0">
      <selection activeCell="G10" sqref="G10"/>
    </sheetView>
  </sheetViews>
  <sheetFormatPr baseColWidth="10" defaultColWidth="11.42578125" defaultRowHeight="12.75" x14ac:dyDescent="0.2"/>
  <cols>
    <col min="1" max="1" width="4.7109375" customWidth="1"/>
    <col min="2" max="2" width="27.85546875" customWidth="1"/>
    <col min="3" max="3" width="5.7109375" customWidth="1"/>
    <col min="4" max="4" width="37.140625" customWidth="1"/>
    <col min="5" max="6" width="42.7109375" hidden="1" customWidth="1"/>
    <col min="7" max="7" width="86.7109375" customWidth="1"/>
    <col min="8" max="10" width="42.7109375" customWidth="1"/>
  </cols>
  <sheetData>
    <row r="1" spans="1:10" ht="14.1" customHeight="1" x14ac:dyDescent="0.2">
      <c r="A1" s="1"/>
      <c r="B1" s="1"/>
      <c r="C1" s="1"/>
      <c r="D1" s="1"/>
      <c r="E1" s="20"/>
      <c r="F1" s="20"/>
      <c r="G1" s="20"/>
    </row>
    <row r="2" spans="1:10" ht="14.1" customHeight="1" x14ac:dyDescent="0.2">
      <c r="A2" s="1"/>
      <c r="B2" s="95" t="s">
        <v>36</v>
      </c>
      <c r="C2" s="93"/>
      <c r="D2" s="93"/>
      <c r="E2" s="93"/>
      <c r="F2" s="93"/>
      <c r="G2" s="96"/>
    </row>
    <row r="3" spans="1:10" ht="14.1" customHeight="1" x14ac:dyDescent="0.2">
      <c r="A3" s="1"/>
      <c r="B3" s="95" t="s">
        <v>7</v>
      </c>
      <c r="C3" s="93"/>
      <c r="D3" s="93"/>
      <c r="E3" s="93"/>
      <c r="F3" s="93"/>
      <c r="G3" s="96"/>
    </row>
    <row r="4" spans="1:10" ht="14.1" customHeight="1" x14ac:dyDescent="0.2">
      <c r="A4" s="1"/>
      <c r="B4" s="95"/>
      <c r="C4" s="93"/>
      <c r="D4" s="93"/>
      <c r="E4" s="93"/>
      <c r="F4" s="93"/>
      <c r="G4" s="96"/>
    </row>
    <row r="5" spans="1:10" ht="14.1" customHeight="1" x14ac:dyDescent="0.2">
      <c r="A5" s="1"/>
      <c r="B5" s="95" t="str">
        <f>IF(RIGHT(Context!C6,4)=".IND","Individual reporting",IF(RIGHT(Context!C6,4)=".CON","Consolidated reporting","Subconsolidated"))</f>
        <v>Subconsolidated</v>
      </c>
      <c r="C5" s="93"/>
      <c r="D5" s="93"/>
      <c r="E5" s="93"/>
      <c r="F5" s="93"/>
      <c r="G5" s="96"/>
    </row>
    <row r="6" spans="1:10" ht="14.1" customHeight="1" x14ac:dyDescent="0.2">
      <c r="A6" s="1"/>
      <c r="B6" s="1"/>
      <c r="C6" s="1"/>
      <c r="D6" s="1"/>
      <c r="E6" s="20"/>
      <c r="F6" s="20"/>
      <c r="G6" s="20"/>
    </row>
    <row r="7" spans="1:10" ht="14.1" customHeight="1" x14ac:dyDescent="0.2">
      <c r="A7" s="1"/>
      <c r="B7" s="1"/>
      <c r="C7" s="1"/>
      <c r="D7" s="1"/>
      <c r="E7" s="20"/>
      <c r="F7" s="20"/>
      <c r="G7" s="20"/>
    </row>
    <row r="8" spans="1:10" ht="14.1" customHeight="1" x14ac:dyDescent="0.2">
      <c r="A8" s="3"/>
      <c r="B8" s="97" t="s">
        <v>9</v>
      </c>
      <c r="C8" s="98"/>
      <c r="D8" s="99"/>
      <c r="E8" s="22"/>
      <c r="F8" s="22"/>
      <c r="G8" s="23"/>
    </row>
    <row r="9" spans="1:10" ht="14.1" customHeight="1" x14ac:dyDescent="0.2">
      <c r="A9" s="1"/>
      <c r="B9" s="7"/>
      <c r="C9" s="7"/>
      <c r="D9" s="17"/>
      <c r="E9" s="24"/>
      <c r="F9" s="24"/>
      <c r="G9" s="20"/>
    </row>
    <row r="10" spans="1:10" ht="14.1" customHeight="1" x14ac:dyDescent="0.2">
      <c r="A10" s="1"/>
      <c r="B10" s="8" t="s">
        <v>10</v>
      </c>
      <c r="C10" s="6"/>
      <c r="D10" s="1"/>
      <c r="E10" s="20"/>
      <c r="F10" s="20"/>
      <c r="G10" s="20"/>
    </row>
    <row r="11" spans="1:10" ht="14.1" customHeight="1" x14ac:dyDescent="0.2">
      <c r="A11" s="1"/>
      <c r="B11" s="1"/>
      <c r="C11" s="1"/>
      <c r="D11" s="1"/>
      <c r="E11" s="20"/>
      <c r="F11" s="20"/>
      <c r="G11" s="20"/>
    </row>
    <row r="12" spans="1:10" ht="14.1" customHeight="1" x14ac:dyDescent="0.2">
      <c r="A12" s="1"/>
      <c r="B12" s="1"/>
      <c r="C12" s="1"/>
      <c r="D12" s="1"/>
      <c r="E12" s="20"/>
      <c r="F12" s="20"/>
      <c r="G12" s="20"/>
    </row>
    <row r="13" spans="1:10" ht="14.1" customHeight="1" x14ac:dyDescent="0.2">
      <c r="A13" s="4"/>
      <c r="B13" s="90"/>
      <c r="C13" s="91"/>
      <c r="D13" s="2" t="s">
        <v>20</v>
      </c>
      <c r="E13" s="21"/>
      <c r="F13" s="20"/>
      <c r="G13" s="20"/>
    </row>
    <row r="14" spans="1:10" ht="14.1" customHeight="1" x14ac:dyDescent="0.2">
      <c r="A14" s="4"/>
      <c r="B14" s="9"/>
      <c r="C14" s="14"/>
      <c r="D14" s="14" t="s">
        <v>2</v>
      </c>
      <c r="E14" s="21"/>
      <c r="F14" s="20"/>
      <c r="G14" s="20"/>
    </row>
    <row r="15" spans="1:10" ht="29.1" customHeight="1" x14ac:dyDescent="0.2">
      <c r="A15" s="4"/>
      <c r="B15" s="10" t="s">
        <v>6</v>
      </c>
      <c r="C15" s="14" t="s">
        <v>2</v>
      </c>
      <c r="D15" s="18"/>
      <c r="E15" s="5" t="s">
        <v>28</v>
      </c>
      <c r="F15" s="5"/>
      <c r="G15" s="92"/>
      <c r="H15" s="93"/>
      <c r="I15" s="93"/>
      <c r="J15" s="94"/>
    </row>
    <row r="16" spans="1:10" ht="29.1" customHeight="1" x14ac:dyDescent="0.2">
      <c r="A16" s="4"/>
      <c r="B16" s="12" t="s">
        <v>24</v>
      </c>
      <c r="C16" s="15" t="s">
        <v>3</v>
      </c>
      <c r="D16" s="19" t="str">
        <f>IF(RIGHT(Context!C6,4)=".IND","Individual","Consolidated")</f>
        <v>Consolidated</v>
      </c>
      <c r="E16" s="26" t="s">
        <v>28</v>
      </c>
      <c r="F16" s="26"/>
      <c r="G16" s="92"/>
      <c r="H16" s="93"/>
      <c r="I16" s="93"/>
      <c r="J16" s="94"/>
    </row>
  </sheetData>
  <mergeCells count="8">
    <mergeCell ref="B13:C13"/>
    <mergeCell ref="G15:J15"/>
    <mergeCell ref="G16:J16"/>
    <mergeCell ref="B2:G2"/>
    <mergeCell ref="B3:G3"/>
    <mergeCell ref="B4:G4"/>
    <mergeCell ref="B5:G5"/>
    <mergeCell ref="B8:D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'@lists'!$A$2:$D$2</xm:f>
          </x14:formula1>
          <xm:sqref>F16</xm:sqref>
        </x14:dataValidation>
        <x14:dataValidation type="list" allowBlank="1" showInputMessage="1" showErrorMessage="1">
          <x14:formula1>
            <xm:f>'@lists'!$A$1:$B$1</xm:f>
          </x14:formula1>
          <xm:sqref>F15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N63"/>
  <sheetViews>
    <sheetView workbookViewId="0">
      <selection activeCell="D13" sqref="D13"/>
    </sheetView>
  </sheetViews>
  <sheetFormatPr baseColWidth="10" defaultColWidth="11.42578125" defaultRowHeight="12.75" x14ac:dyDescent="0.2"/>
  <cols>
    <col min="1" max="1" width="1.7109375" customWidth="1"/>
    <col min="2" max="2" width="5.5703125" customWidth="1"/>
    <col min="3" max="3" width="8.85546875" customWidth="1"/>
    <col min="4" max="4" width="90" customWidth="1"/>
    <col min="5" max="14" width="19" customWidth="1"/>
  </cols>
  <sheetData>
    <row r="2" spans="1:14" ht="14.1" customHeight="1" x14ac:dyDescent="0.2">
      <c r="B2" s="105"/>
      <c r="C2" s="106"/>
      <c r="D2" s="106"/>
      <c r="E2" s="106"/>
      <c r="F2" s="105"/>
    </row>
    <row r="3" spans="1:14" ht="14.1" customHeight="1" x14ac:dyDescent="0.2">
      <c r="B3" s="105" t="s">
        <v>7</v>
      </c>
      <c r="C3" s="106"/>
      <c r="D3" s="106"/>
      <c r="E3" s="106"/>
      <c r="F3" s="105"/>
    </row>
    <row r="4" spans="1:14" ht="14.1" customHeight="1" x14ac:dyDescent="0.2">
      <c r="B4" s="105"/>
      <c r="C4" s="106"/>
      <c r="D4" s="106"/>
      <c r="E4" s="106"/>
      <c r="F4" s="105"/>
    </row>
    <row r="5" spans="1:14" ht="14.1" customHeight="1" x14ac:dyDescent="0.2">
      <c r="B5" s="105" t="str">
        <f>IF(RIGHT('Context (4)'!C6,4)=".IND","Individual reporting",IF(RIGHT('Context (4)'!C6,4)=".CON","Consolidated reporting","Subconsolidated"))</f>
        <v>Subconsolidated</v>
      </c>
      <c r="C5" s="106"/>
      <c r="D5" s="106"/>
      <c r="E5" s="106"/>
      <c r="F5" s="105"/>
    </row>
    <row r="7" spans="1:14" ht="14.1" customHeight="1" thickBot="1" x14ac:dyDescent="0.25">
      <c r="B7" s="31" t="s">
        <v>37</v>
      </c>
      <c r="C7" s="61">
        <f>IF(C13="x46",'C8200_TOTAL'!C7,C13)</f>
        <v>0</v>
      </c>
    </row>
    <row r="8" spans="1:14" ht="12.95" customHeight="1" thickBot="1" x14ac:dyDescent="0.25">
      <c r="B8" s="102" t="s">
        <v>616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10" spans="1:14" ht="14.1" customHeight="1" thickBot="1" x14ac:dyDescent="0.25">
      <c r="B10" s="102" t="s">
        <v>617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2" spans="1:14" x14ac:dyDescent="0.2">
      <c r="B12" s="35" t="s">
        <v>638</v>
      </c>
    </row>
    <row r="13" spans="1:14" ht="21.95" customHeight="1" x14ac:dyDescent="0.2">
      <c r="A13" s="52"/>
      <c r="B13" s="12" t="s">
        <v>338</v>
      </c>
      <c r="C13" s="53"/>
    </row>
    <row r="15" spans="1:14" ht="14.1" customHeight="1" x14ac:dyDescent="0.2">
      <c r="B15" s="108"/>
      <c r="C15" s="109"/>
      <c r="D15" s="110"/>
      <c r="E15" s="108" t="s">
        <v>41</v>
      </c>
      <c r="F15" s="109"/>
      <c r="G15" s="108"/>
      <c r="H15" s="108" t="s">
        <v>42</v>
      </c>
      <c r="I15" s="109"/>
      <c r="J15" s="108"/>
      <c r="K15" s="108" t="s">
        <v>43</v>
      </c>
      <c r="L15" s="109"/>
      <c r="M15" s="108"/>
      <c r="N15" s="108" t="s">
        <v>44</v>
      </c>
    </row>
    <row r="16" spans="1:14" ht="14.1" customHeight="1" x14ac:dyDescent="0.2">
      <c r="B16" s="111"/>
      <c r="C16" s="112"/>
      <c r="D16" s="113"/>
      <c r="E16" s="108" t="s">
        <v>45</v>
      </c>
      <c r="F16" s="108"/>
      <c r="G16" s="108" t="s">
        <v>46</v>
      </c>
      <c r="H16" s="108" t="s">
        <v>605</v>
      </c>
      <c r="I16" s="108"/>
      <c r="J16" s="108" t="s">
        <v>46</v>
      </c>
      <c r="K16" s="108" t="s">
        <v>45</v>
      </c>
      <c r="L16" s="108"/>
      <c r="M16" s="108" t="s">
        <v>46</v>
      </c>
      <c r="N16" s="114"/>
    </row>
    <row r="17" spans="2:14" ht="14.1" customHeight="1" x14ac:dyDescent="0.2">
      <c r="B17" s="111"/>
      <c r="C17" s="106"/>
      <c r="D17" s="108"/>
      <c r="E17" s="36" t="s">
        <v>606</v>
      </c>
      <c r="F17" s="36" t="s">
        <v>49</v>
      </c>
      <c r="G17" s="108"/>
      <c r="H17" s="36" t="s">
        <v>606</v>
      </c>
      <c r="I17" s="36" t="s">
        <v>49</v>
      </c>
      <c r="J17" s="108"/>
      <c r="K17" s="36" t="s">
        <v>606</v>
      </c>
      <c r="L17" s="36" t="s">
        <v>49</v>
      </c>
      <c r="M17" s="108"/>
      <c r="N17" s="108"/>
    </row>
    <row r="18" spans="2:14" ht="18" customHeight="1" x14ac:dyDescent="0.2">
      <c r="B18" s="36" t="s">
        <v>50</v>
      </c>
      <c r="C18" s="36" t="s">
        <v>51</v>
      </c>
      <c r="D18" s="36" t="s">
        <v>52</v>
      </c>
      <c r="E18" s="14" t="s">
        <v>2</v>
      </c>
      <c r="F18" s="14" t="s">
        <v>3</v>
      </c>
      <c r="G18" s="14" t="s">
        <v>53</v>
      </c>
      <c r="H18" s="14" t="s">
        <v>54</v>
      </c>
      <c r="I18" s="14" t="s">
        <v>55</v>
      </c>
      <c r="J18" s="14" t="s">
        <v>56</v>
      </c>
      <c r="K18" s="14" t="s">
        <v>57</v>
      </c>
      <c r="L18" s="14" t="s">
        <v>58</v>
      </c>
      <c r="M18" s="14" t="s">
        <v>59</v>
      </c>
      <c r="N18" s="14" t="s">
        <v>60</v>
      </c>
    </row>
    <row r="19" spans="2:14" ht="18" customHeight="1" x14ac:dyDescent="0.2">
      <c r="B19" s="14" t="s">
        <v>2</v>
      </c>
      <c r="C19" s="31">
        <v>1</v>
      </c>
      <c r="D19" s="31" t="s">
        <v>64</v>
      </c>
      <c r="E19" s="37" t="str">
        <f>IF(LEN(E20)+LEN(E39)+LEN(E42)+LEN(E50)+LEN(E51)+LEN(E56)+LEN(E57)+LEN(E58)+LEN(E52)=0,"",SUM(E20,E39,E42,E50,E51,E56,E57,E58,E52))</f>
        <v/>
      </c>
      <c r="F19" s="37" t="str">
        <f>IF(LEN(F20)+LEN(F39)+LEN(F42)+LEN(F50)+LEN(F51)+LEN(F56)+LEN(F57)+LEN(F58)+LEN(F52)=0,"",SUM(F20,F39,F42,F50,F51,F56,F57,F58,F52))</f>
        <v/>
      </c>
      <c r="G19" s="37" t="str">
        <f>IF(LEN(G20)+LEN(G23)+LEN(G55)+LEN(G56)=0,"",SUM(G20,G23,G55,G56))</f>
        <v/>
      </c>
      <c r="H19" s="38"/>
      <c r="I19" s="38"/>
      <c r="J19" s="38"/>
      <c r="K19" s="39"/>
      <c r="L19" s="39"/>
      <c r="M19" s="39"/>
      <c r="N19" s="37" t="str">
        <f>IF(LEN(N20)+LEN(N23)+LEN(N39)+LEN(N42)+LEN(N50)+LEN(N51)+LEN(N56)+LEN(N57)+LEN(N58)+LEN(N52)=0,"",SUM(N20,N23,N39,N42,N50,N51,N56,N57,N58,N52))</f>
        <v/>
      </c>
    </row>
    <row r="20" spans="2:14" ht="18" customHeight="1" x14ac:dyDescent="0.2">
      <c r="B20" s="14" t="s">
        <v>3</v>
      </c>
      <c r="C20" s="31" t="s">
        <v>65</v>
      </c>
      <c r="D20" s="40" t="s">
        <v>66</v>
      </c>
      <c r="E20" s="37" t="str">
        <f>IF(LEN(E21)+LEN(E22)=0,"",SUM(E21,E22))</f>
        <v/>
      </c>
      <c r="F20" s="37" t="str">
        <f>IF(LEN(F21)+LEN(F22)=0,"",SUM(F21,F22))</f>
        <v/>
      </c>
      <c r="G20" s="37" t="str">
        <f>IF(LEN(G21)=0,"",SUM(G21))</f>
        <v/>
      </c>
      <c r="H20" s="38"/>
      <c r="I20" s="38"/>
      <c r="J20" s="38"/>
      <c r="K20" s="39"/>
      <c r="L20" s="39"/>
      <c r="M20" s="39"/>
      <c r="N20" s="37" t="str">
        <f>IF(LEN(N21)+LEN(N22)=0,"",SUM(N21,N22))</f>
        <v/>
      </c>
    </row>
    <row r="21" spans="2:14" ht="18" customHeight="1" x14ac:dyDescent="0.2">
      <c r="B21" s="14" t="s">
        <v>53</v>
      </c>
      <c r="C21" s="31" t="s">
        <v>67</v>
      </c>
      <c r="D21" s="41" t="s">
        <v>68</v>
      </c>
      <c r="E21" s="42"/>
      <c r="F21" s="42"/>
      <c r="G21" s="42"/>
      <c r="H21" s="36" t="s">
        <v>71</v>
      </c>
      <c r="I21" s="36" t="s">
        <v>71</v>
      </c>
      <c r="J21" s="36" t="s">
        <v>71</v>
      </c>
      <c r="K21" s="44"/>
      <c r="L21" s="44"/>
      <c r="M21" s="44"/>
      <c r="N21" s="37" t="str">
        <f>IF(LEN(E21)+LEN(K21)+LEN(F21)+LEN(L21)+LEN(G21)+LEN(M21)=0,"",SUM(E21)*SUM(K21)+SUM(F21)*SUM(L21)+SUM(G21)*SUM(M21))</f>
        <v/>
      </c>
    </row>
    <row r="22" spans="2:14" ht="18" customHeight="1" x14ac:dyDescent="0.2">
      <c r="B22" s="14" t="s">
        <v>54</v>
      </c>
      <c r="C22" s="31" t="s">
        <v>78</v>
      </c>
      <c r="D22" s="41" t="s">
        <v>79</v>
      </c>
      <c r="E22" s="42"/>
      <c r="F22" s="42"/>
      <c r="G22" s="45"/>
      <c r="H22" s="36" t="s">
        <v>71</v>
      </c>
      <c r="I22" s="36" t="s">
        <v>77</v>
      </c>
      <c r="J22" s="38"/>
      <c r="K22" s="44"/>
      <c r="L22" s="44"/>
      <c r="M22" s="39"/>
      <c r="N22" s="42"/>
    </row>
    <row r="23" spans="2:14" ht="18" customHeight="1" x14ac:dyDescent="0.2">
      <c r="B23" s="14" t="s">
        <v>55</v>
      </c>
      <c r="C23" s="31" t="s">
        <v>80</v>
      </c>
      <c r="D23" s="40" t="s">
        <v>81</v>
      </c>
      <c r="E23" s="45"/>
      <c r="F23" s="45"/>
      <c r="G23" s="37" t="str">
        <f>IF(LEN(G24)+LEN(G28)+LEN(G32)+LEN(G36)=0,"",SUM(G24,G28,G32,G36))</f>
        <v/>
      </c>
      <c r="H23" s="38"/>
      <c r="I23" s="38"/>
      <c r="J23" s="38"/>
      <c r="K23" s="39"/>
      <c r="L23" s="39"/>
      <c r="M23" s="39"/>
      <c r="N23" s="37" t="str">
        <f>IF(LEN(N24)+LEN(N28)+LEN(N32)+LEN(N36)=0,"",SUM(N24,N28,N32,N36))</f>
        <v/>
      </c>
    </row>
    <row r="24" spans="2:14" ht="18" customHeight="1" x14ac:dyDescent="0.2">
      <c r="B24" s="14" t="s">
        <v>56</v>
      </c>
      <c r="C24" s="31" t="s">
        <v>82</v>
      </c>
      <c r="D24" s="41" t="s">
        <v>83</v>
      </c>
      <c r="E24" s="45"/>
      <c r="F24" s="45"/>
      <c r="G24" s="42"/>
      <c r="H24" s="38"/>
      <c r="I24" s="38"/>
      <c r="J24" s="38"/>
      <c r="K24" s="39"/>
      <c r="L24" s="39"/>
      <c r="M24" s="39"/>
      <c r="N24" s="42"/>
    </row>
    <row r="25" spans="2:14" ht="18" customHeight="1" x14ac:dyDescent="0.2">
      <c r="B25" s="14" t="s">
        <v>57</v>
      </c>
      <c r="C25" s="31" t="s">
        <v>84</v>
      </c>
      <c r="D25" s="43" t="s">
        <v>70</v>
      </c>
      <c r="E25" s="45"/>
      <c r="F25" s="45"/>
      <c r="G25" s="42"/>
      <c r="H25" s="38"/>
      <c r="I25" s="38"/>
      <c r="J25" s="36" t="s">
        <v>71</v>
      </c>
      <c r="K25" s="39"/>
      <c r="L25" s="39"/>
      <c r="M25" s="44"/>
      <c r="N25" s="42"/>
    </row>
    <row r="26" spans="2:14" ht="18" customHeight="1" x14ac:dyDescent="0.2">
      <c r="B26" s="14" t="s">
        <v>58</v>
      </c>
      <c r="C26" s="31" t="s">
        <v>85</v>
      </c>
      <c r="D26" s="43" t="s">
        <v>73</v>
      </c>
      <c r="E26" s="45"/>
      <c r="F26" s="45"/>
      <c r="G26" s="42"/>
      <c r="H26" s="38"/>
      <c r="I26" s="38"/>
      <c r="J26" s="36" t="s">
        <v>74</v>
      </c>
      <c r="K26" s="39"/>
      <c r="L26" s="39"/>
      <c r="M26" s="44"/>
      <c r="N26" s="42"/>
    </row>
    <row r="27" spans="2:14" ht="18" customHeight="1" x14ac:dyDescent="0.2">
      <c r="B27" s="14" t="s">
        <v>59</v>
      </c>
      <c r="C27" s="31" t="s">
        <v>86</v>
      </c>
      <c r="D27" s="43" t="s">
        <v>76</v>
      </c>
      <c r="E27" s="45"/>
      <c r="F27" s="45"/>
      <c r="G27" s="42"/>
      <c r="H27" s="38"/>
      <c r="I27" s="38"/>
      <c r="J27" s="36" t="s">
        <v>77</v>
      </c>
      <c r="K27" s="39"/>
      <c r="L27" s="39"/>
      <c r="M27" s="44"/>
      <c r="N27" s="42"/>
    </row>
    <row r="28" spans="2:14" ht="18" customHeight="1" x14ac:dyDescent="0.2">
      <c r="B28" s="14" t="s">
        <v>60</v>
      </c>
      <c r="C28" s="31" t="s">
        <v>87</v>
      </c>
      <c r="D28" s="41" t="s">
        <v>607</v>
      </c>
      <c r="E28" s="45"/>
      <c r="F28" s="45"/>
      <c r="G28" s="42"/>
      <c r="H28" s="38"/>
      <c r="I28" s="38"/>
      <c r="J28" s="38"/>
      <c r="K28" s="39"/>
      <c r="L28" s="39"/>
      <c r="M28" s="39"/>
      <c r="N28" s="42"/>
    </row>
    <row r="29" spans="2:14" ht="18" customHeight="1" x14ac:dyDescent="0.2">
      <c r="B29" s="14" t="s">
        <v>61</v>
      </c>
      <c r="C29" s="31" t="s">
        <v>90</v>
      </c>
      <c r="D29" s="43" t="s">
        <v>70</v>
      </c>
      <c r="E29" s="45"/>
      <c r="F29" s="45"/>
      <c r="G29" s="42"/>
      <c r="H29" s="38"/>
      <c r="I29" s="38"/>
      <c r="J29" s="36" t="s">
        <v>235</v>
      </c>
      <c r="K29" s="39"/>
      <c r="L29" s="39"/>
      <c r="M29" s="44"/>
      <c r="N29" s="42"/>
    </row>
    <row r="30" spans="2:14" ht="18" customHeight="1" x14ac:dyDescent="0.2">
      <c r="B30" s="14" t="s">
        <v>62</v>
      </c>
      <c r="C30" s="31" t="s">
        <v>93</v>
      </c>
      <c r="D30" s="43" t="s">
        <v>73</v>
      </c>
      <c r="E30" s="45"/>
      <c r="F30" s="45"/>
      <c r="G30" s="42"/>
      <c r="H30" s="38"/>
      <c r="I30" s="38"/>
      <c r="J30" s="36" t="s">
        <v>74</v>
      </c>
      <c r="K30" s="39"/>
      <c r="L30" s="39"/>
      <c r="M30" s="44"/>
      <c r="N30" s="42"/>
    </row>
    <row r="31" spans="2:14" ht="18" customHeight="1" x14ac:dyDescent="0.2">
      <c r="B31" s="14" t="s">
        <v>63</v>
      </c>
      <c r="C31" s="31" t="s">
        <v>95</v>
      </c>
      <c r="D31" s="43" t="s">
        <v>76</v>
      </c>
      <c r="E31" s="45"/>
      <c r="F31" s="45"/>
      <c r="G31" s="42"/>
      <c r="H31" s="38"/>
      <c r="I31" s="38"/>
      <c r="J31" s="36" t="s">
        <v>77</v>
      </c>
      <c r="K31" s="39"/>
      <c r="L31" s="39"/>
      <c r="M31" s="44"/>
      <c r="N31" s="42"/>
    </row>
    <row r="32" spans="2:14" ht="18" customHeight="1" x14ac:dyDescent="0.2">
      <c r="B32" s="14" t="s">
        <v>89</v>
      </c>
      <c r="C32" s="31" t="s">
        <v>97</v>
      </c>
      <c r="D32" s="41" t="s">
        <v>608</v>
      </c>
      <c r="E32" s="45"/>
      <c r="F32" s="45"/>
      <c r="G32" s="42"/>
      <c r="H32" s="38"/>
      <c r="I32" s="38"/>
      <c r="J32" s="38"/>
      <c r="K32" s="39"/>
      <c r="L32" s="39"/>
      <c r="M32" s="39"/>
      <c r="N32" s="42"/>
    </row>
    <row r="33" spans="2:14" ht="18" customHeight="1" x14ac:dyDescent="0.2">
      <c r="B33" s="14" t="s">
        <v>92</v>
      </c>
      <c r="C33" s="31" t="s">
        <v>100</v>
      </c>
      <c r="D33" s="43" t="s">
        <v>70</v>
      </c>
      <c r="E33" s="45"/>
      <c r="F33" s="45"/>
      <c r="G33" s="42"/>
      <c r="H33" s="38"/>
      <c r="I33" s="38"/>
      <c r="J33" s="36" t="s">
        <v>128</v>
      </c>
      <c r="K33" s="39"/>
      <c r="L33" s="39"/>
      <c r="M33" s="44"/>
      <c r="N33" s="42"/>
    </row>
    <row r="34" spans="2:14" ht="18" customHeight="1" x14ac:dyDescent="0.2">
      <c r="B34" s="14" t="s">
        <v>94</v>
      </c>
      <c r="C34" s="31" t="s">
        <v>102</v>
      </c>
      <c r="D34" s="43" t="s">
        <v>73</v>
      </c>
      <c r="E34" s="45"/>
      <c r="F34" s="45"/>
      <c r="G34" s="42"/>
      <c r="H34" s="38"/>
      <c r="I34" s="38"/>
      <c r="J34" s="36" t="s">
        <v>74</v>
      </c>
      <c r="K34" s="39"/>
      <c r="L34" s="39"/>
      <c r="M34" s="44"/>
      <c r="N34" s="42"/>
    </row>
    <row r="35" spans="2:14" ht="18" customHeight="1" x14ac:dyDescent="0.2">
      <c r="B35" s="14" t="s">
        <v>96</v>
      </c>
      <c r="C35" s="31" t="s">
        <v>104</v>
      </c>
      <c r="D35" s="43" t="s">
        <v>76</v>
      </c>
      <c r="E35" s="45"/>
      <c r="F35" s="45"/>
      <c r="G35" s="42"/>
      <c r="H35" s="38"/>
      <c r="I35" s="38"/>
      <c r="J35" s="36" t="s">
        <v>77</v>
      </c>
      <c r="K35" s="39"/>
      <c r="L35" s="39"/>
      <c r="M35" s="44"/>
      <c r="N35" s="42"/>
    </row>
    <row r="36" spans="2:14" ht="18" customHeight="1" x14ac:dyDescent="0.2">
      <c r="B36" s="14" t="s">
        <v>99</v>
      </c>
      <c r="C36" s="31" t="s">
        <v>106</v>
      </c>
      <c r="D36" s="41" t="s">
        <v>609</v>
      </c>
      <c r="E36" s="45"/>
      <c r="F36" s="45"/>
      <c r="G36" s="37" t="str">
        <f>IF(LEN(G37)+LEN(G38)=0,"",SUM(G37,G38))</f>
        <v/>
      </c>
      <c r="H36" s="38"/>
      <c r="I36" s="38"/>
      <c r="J36" s="38"/>
      <c r="K36" s="39"/>
      <c r="L36" s="39"/>
      <c r="M36" s="39"/>
      <c r="N36" s="37" t="str">
        <f>IF(LEN(N37)+LEN(N38)=0,"",SUM(N37,N38))</f>
        <v/>
      </c>
    </row>
    <row r="37" spans="2:14" ht="18" customHeight="1" x14ac:dyDescent="0.2">
      <c r="B37" s="14" t="s">
        <v>101</v>
      </c>
      <c r="C37" s="31" t="s">
        <v>109</v>
      </c>
      <c r="D37" s="43" t="s">
        <v>174</v>
      </c>
      <c r="E37" s="45"/>
      <c r="F37" s="45"/>
      <c r="G37" s="42"/>
      <c r="H37" s="38"/>
      <c r="I37" s="38"/>
      <c r="J37" s="36" t="s">
        <v>182</v>
      </c>
      <c r="K37" s="39"/>
      <c r="L37" s="39"/>
      <c r="M37" s="44"/>
      <c r="N37" s="42"/>
    </row>
    <row r="38" spans="2:14" ht="18" customHeight="1" x14ac:dyDescent="0.2">
      <c r="B38" s="14" t="s">
        <v>103</v>
      </c>
      <c r="C38" s="31" t="s">
        <v>111</v>
      </c>
      <c r="D38" s="43" t="s">
        <v>76</v>
      </c>
      <c r="E38" s="45"/>
      <c r="F38" s="45"/>
      <c r="G38" s="42"/>
      <c r="H38" s="38"/>
      <c r="I38" s="38"/>
      <c r="J38" s="36" t="s">
        <v>77</v>
      </c>
      <c r="K38" s="39"/>
      <c r="L38" s="39"/>
      <c r="M38" s="44"/>
      <c r="N38" s="42"/>
    </row>
    <row r="39" spans="2:14" ht="18" customHeight="1" x14ac:dyDescent="0.2">
      <c r="B39" s="14" t="s">
        <v>105</v>
      </c>
      <c r="C39" s="31" t="s">
        <v>190</v>
      </c>
      <c r="D39" s="40" t="s">
        <v>191</v>
      </c>
      <c r="E39" s="37" t="str">
        <f>IF(LEN(E40)+LEN(E41)=0,"",SUM(E40,E41))</f>
        <v/>
      </c>
      <c r="F39" s="37" t="str">
        <f>IF(LEN(F40)+LEN(F41)=0,"",SUM(F40,F41))</f>
        <v/>
      </c>
      <c r="G39" s="45"/>
      <c r="H39" s="38"/>
      <c r="I39" s="38"/>
      <c r="J39" s="38"/>
      <c r="K39" s="39"/>
      <c r="L39" s="39"/>
      <c r="M39" s="39"/>
      <c r="N39" s="37" t="str">
        <f>IF(LEN(N40)+LEN(N41)=0,"",SUM(N40,N41))</f>
        <v/>
      </c>
    </row>
    <row r="40" spans="2:14" ht="18" customHeight="1" x14ac:dyDescent="0.2">
      <c r="B40" s="14" t="s">
        <v>108</v>
      </c>
      <c r="C40" s="31" t="s">
        <v>193</v>
      </c>
      <c r="D40" s="41" t="s">
        <v>174</v>
      </c>
      <c r="E40" s="42"/>
      <c r="F40" s="42"/>
      <c r="G40" s="45"/>
      <c r="H40" s="36" t="s">
        <v>74</v>
      </c>
      <c r="I40" s="36" t="s">
        <v>188</v>
      </c>
      <c r="J40" s="38"/>
      <c r="K40" s="44"/>
      <c r="L40" s="44"/>
      <c r="M40" s="39"/>
      <c r="N40" s="42"/>
    </row>
    <row r="41" spans="2:14" ht="18" customHeight="1" x14ac:dyDescent="0.2">
      <c r="B41" s="14" t="s">
        <v>110</v>
      </c>
      <c r="C41" s="31" t="s">
        <v>200</v>
      </c>
      <c r="D41" s="41" t="s">
        <v>76</v>
      </c>
      <c r="E41" s="42"/>
      <c r="F41" s="42"/>
      <c r="G41" s="45"/>
      <c r="H41" s="36" t="s">
        <v>77</v>
      </c>
      <c r="I41" s="36" t="s">
        <v>77</v>
      </c>
      <c r="J41" s="38"/>
      <c r="K41" s="44"/>
      <c r="L41" s="44"/>
      <c r="M41" s="39"/>
      <c r="N41" s="42"/>
    </row>
    <row r="42" spans="2:14" ht="18" customHeight="1" x14ac:dyDescent="0.2">
      <c r="B42" s="14" t="s">
        <v>112</v>
      </c>
      <c r="C42" s="31" t="s">
        <v>206</v>
      </c>
      <c r="D42" s="40" t="s">
        <v>207</v>
      </c>
      <c r="E42" s="37" t="str">
        <f>IF(LEN(E43)+LEN(E46)+LEN(E49)=0,"",SUM(E43,E46,E49))</f>
        <v/>
      </c>
      <c r="F42" s="37" t="str">
        <f>IF(LEN(F43)+LEN(F46)+LEN(F49)=0,"",SUM(F43,F46,F49))</f>
        <v/>
      </c>
      <c r="G42" s="45"/>
      <c r="H42" s="38"/>
      <c r="I42" s="38"/>
      <c r="J42" s="38"/>
      <c r="K42" s="39"/>
      <c r="L42" s="39"/>
      <c r="M42" s="39"/>
      <c r="N42" s="37" t="str">
        <f>IF(LEN(N43)+LEN(N46)+LEN(N49)=0,"",SUM(N43,N46,N49))</f>
        <v/>
      </c>
    </row>
    <row r="43" spans="2:14" ht="18" customHeight="1" x14ac:dyDescent="0.2">
      <c r="B43" s="14" t="s">
        <v>114</v>
      </c>
      <c r="C43" s="31" t="s">
        <v>209</v>
      </c>
      <c r="D43" s="41" t="s">
        <v>610</v>
      </c>
      <c r="E43" s="37" t="str">
        <f>IF(LEN(E44)+LEN(E45)=0,"",SUM(E44,E45))</f>
        <v/>
      </c>
      <c r="F43" s="37" t="str">
        <f>IF(LEN(F44)+LEN(F45)=0,"",SUM(F44,F45))</f>
        <v/>
      </c>
      <c r="G43" s="45"/>
      <c r="H43" s="38"/>
      <c r="I43" s="38"/>
      <c r="J43" s="38"/>
      <c r="K43" s="39"/>
      <c r="L43" s="39"/>
      <c r="M43" s="39"/>
      <c r="N43" s="37" t="str">
        <f>IF(LEN(N44)+LEN(N45)=0,"",SUM(N44,N45))</f>
        <v/>
      </c>
    </row>
    <row r="44" spans="2:14" ht="18" customHeight="1" x14ac:dyDescent="0.2">
      <c r="B44" s="14" t="s">
        <v>117</v>
      </c>
      <c r="C44" s="31" t="s">
        <v>611</v>
      </c>
      <c r="D44" s="43" t="s">
        <v>174</v>
      </c>
      <c r="E44" s="42"/>
      <c r="F44" s="42"/>
      <c r="G44" s="45"/>
      <c r="H44" s="36" t="s">
        <v>74</v>
      </c>
      <c r="I44" s="36" t="s">
        <v>188</v>
      </c>
      <c r="J44" s="38"/>
      <c r="K44" s="44"/>
      <c r="L44" s="44"/>
      <c r="M44" s="39"/>
      <c r="N44" s="42"/>
    </row>
    <row r="45" spans="2:14" ht="18" customHeight="1" x14ac:dyDescent="0.2">
      <c r="B45" s="14" t="s">
        <v>119</v>
      </c>
      <c r="C45" s="31" t="s">
        <v>612</v>
      </c>
      <c r="D45" s="43" t="s">
        <v>76</v>
      </c>
      <c r="E45" s="42"/>
      <c r="F45" s="42"/>
      <c r="G45" s="45"/>
      <c r="H45" s="36" t="s">
        <v>77</v>
      </c>
      <c r="I45" s="36" t="s">
        <v>77</v>
      </c>
      <c r="J45" s="38"/>
      <c r="K45" s="44"/>
      <c r="L45" s="44"/>
      <c r="M45" s="39"/>
      <c r="N45" s="42"/>
    </row>
    <row r="46" spans="2:14" ht="18" customHeight="1" x14ac:dyDescent="0.2">
      <c r="B46" s="14" t="s">
        <v>121</v>
      </c>
      <c r="C46" s="31" t="s">
        <v>212</v>
      </c>
      <c r="D46" s="41" t="s">
        <v>613</v>
      </c>
      <c r="E46" s="37" t="str">
        <f>IF(LEN(E47)+LEN(E48)=0,"",SUM(E47,E48))</f>
        <v/>
      </c>
      <c r="F46" s="37" t="str">
        <f>IF(LEN(F47)+LEN(F48)=0,"",SUM(F47,F48))</f>
        <v/>
      </c>
      <c r="G46" s="45"/>
      <c r="H46" s="38"/>
      <c r="I46" s="38"/>
      <c r="J46" s="38"/>
      <c r="K46" s="39"/>
      <c r="L46" s="39"/>
      <c r="M46" s="39"/>
      <c r="N46" s="37" t="str">
        <f>IF(LEN(N47)+LEN(N48)=0,"",SUM(N47,N48))</f>
        <v/>
      </c>
    </row>
    <row r="47" spans="2:14" ht="18" customHeight="1" x14ac:dyDescent="0.2">
      <c r="B47" s="14" t="s">
        <v>123</v>
      </c>
      <c r="C47" s="31" t="s">
        <v>215</v>
      </c>
      <c r="D47" s="43" t="s">
        <v>174</v>
      </c>
      <c r="E47" s="42"/>
      <c r="F47" s="42"/>
      <c r="G47" s="45"/>
      <c r="H47" s="36" t="s">
        <v>74</v>
      </c>
      <c r="I47" s="36" t="s">
        <v>77</v>
      </c>
      <c r="J47" s="38"/>
      <c r="K47" s="44"/>
      <c r="L47" s="44"/>
      <c r="M47" s="39"/>
      <c r="N47" s="42"/>
    </row>
    <row r="48" spans="2:14" ht="18" customHeight="1" x14ac:dyDescent="0.2">
      <c r="B48" s="14" t="s">
        <v>126</v>
      </c>
      <c r="C48" s="31" t="s">
        <v>224</v>
      </c>
      <c r="D48" s="43" t="s">
        <v>76</v>
      </c>
      <c r="E48" s="42"/>
      <c r="F48" s="42"/>
      <c r="G48" s="45"/>
      <c r="H48" s="36" t="s">
        <v>77</v>
      </c>
      <c r="I48" s="36" t="s">
        <v>77</v>
      </c>
      <c r="J48" s="38"/>
      <c r="K48" s="44"/>
      <c r="L48" s="44"/>
      <c r="M48" s="39"/>
      <c r="N48" s="42"/>
    </row>
    <row r="49" spans="1:14" ht="18" customHeight="1" x14ac:dyDescent="0.2">
      <c r="B49" s="14" t="s">
        <v>129</v>
      </c>
      <c r="C49" s="31" t="s">
        <v>233</v>
      </c>
      <c r="D49" s="41" t="s">
        <v>262</v>
      </c>
      <c r="E49" s="42"/>
      <c r="F49" s="42"/>
      <c r="G49" s="45"/>
      <c r="H49" s="36" t="s">
        <v>74</v>
      </c>
      <c r="I49" s="36" t="s">
        <v>188</v>
      </c>
      <c r="J49" s="38"/>
      <c r="K49" s="44"/>
      <c r="L49" s="44"/>
      <c r="M49" s="39"/>
      <c r="N49" s="42"/>
    </row>
    <row r="50" spans="1:14" ht="18" customHeight="1" x14ac:dyDescent="0.2">
      <c r="B50" s="14" t="s">
        <v>131</v>
      </c>
      <c r="C50" s="31" t="s">
        <v>264</v>
      </c>
      <c r="D50" s="40" t="s">
        <v>265</v>
      </c>
      <c r="E50" s="42"/>
      <c r="F50" s="42"/>
      <c r="G50" s="45"/>
      <c r="H50" s="36" t="s">
        <v>71</v>
      </c>
      <c r="I50" s="36" t="s">
        <v>71</v>
      </c>
      <c r="J50" s="38"/>
      <c r="K50" s="44"/>
      <c r="L50" s="44"/>
      <c r="M50" s="39"/>
      <c r="N50" s="42"/>
    </row>
    <row r="51" spans="1:14" ht="18" customHeight="1" x14ac:dyDescent="0.2">
      <c r="B51" s="14" t="s">
        <v>133</v>
      </c>
      <c r="C51" s="31" t="s">
        <v>282</v>
      </c>
      <c r="D51" s="40" t="s">
        <v>283</v>
      </c>
      <c r="E51" s="42"/>
      <c r="F51" s="42"/>
      <c r="G51" s="45"/>
      <c r="H51" s="38"/>
      <c r="I51" s="38"/>
      <c r="J51" s="38"/>
      <c r="K51" s="44"/>
      <c r="L51" s="44"/>
      <c r="M51" s="39"/>
      <c r="N51" s="42"/>
    </row>
    <row r="52" spans="1:14" ht="18" customHeight="1" x14ac:dyDescent="0.2">
      <c r="B52" s="14" t="s">
        <v>136</v>
      </c>
      <c r="C52" s="31" t="s">
        <v>285</v>
      </c>
      <c r="D52" s="40" t="s">
        <v>286</v>
      </c>
      <c r="E52" s="37" t="str">
        <f>IF(LEN(E53)+LEN(E54)+LEN(E55)=0,"",SUM(E53,E54,E55))</f>
        <v/>
      </c>
      <c r="F52" s="37" t="str">
        <f>IF(LEN(F55)=0,"",SUM(F55))</f>
        <v/>
      </c>
      <c r="G52" s="45"/>
      <c r="H52" s="38"/>
      <c r="I52" s="38"/>
      <c r="J52" s="38"/>
      <c r="K52" s="39"/>
      <c r="L52" s="39"/>
      <c r="M52" s="39"/>
      <c r="N52" s="37" t="str">
        <f>IF(LEN(N53)+LEN(N54)+LEN(N55)=0,"",SUM(N53,N54,N55))</f>
        <v/>
      </c>
    </row>
    <row r="53" spans="1:14" ht="18" customHeight="1" x14ac:dyDescent="0.2">
      <c r="B53" s="14" t="s">
        <v>138</v>
      </c>
      <c r="C53" s="31" t="s">
        <v>288</v>
      </c>
      <c r="D53" s="41" t="s">
        <v>289</v>
      </c>
      <c r="E53" s="42"/>
      <c r="F53" s="45"/>
      <c r="G53" s="45"/>
      <c r="H53" s="36" t="s">
        <v>91</v>
      </c>
      <c r="I53" s="38"/>
      <c r="J53" s="38"/>
      <c r="K53" s="44"/>
      <c r="L53" s="39"/>
      <c r="M53" s="39"/>
      <c r="N53" s="42"/>
    </row>
    <row r="54" spans="1:14" ht="18" customHeight="1" x14ac:dyDescent="0.2">
      <c r="B54" s="14" t="s">
        <v>140</v>
      </c>
      <c r="C54" s="31" t="s">
        <v>291</v>
      </c>
      <c r="D54" s="41" t="s">
        <v>292</v>
      </c>
      <c r="E54" s="42"/>
      <c r="F54" s="45"/>
      <c r="G54" s="45"/>
      <c r="H54" s="36" t="s">
        <v>77</v>
      </c>
      <c r="I54" s="38"/>
      <c r="J54" s="38"/>
      <c r="K54" s="44"/>
      <c r="L54" s="39"/>
      <c r="M54" s="39"/>
      <c r="N54" s="42"/>
    </row>
    <row r="55" spans="1:14" ht="18" customHeight="1" x14ac:dyDescent="0.2">
      <c r="B55" s="14" t="s">
        <v>142</v>
      </c>
      <c r="C55" s="31" t="s">
        <v>294</v>
      </c>
      <c r="D55" s="41" t="s">
        <v>295</v>
      </c>
      <c r="E55" s="42"/>
      <c r="F55" s="42"/>
      <c r="G55" s="42"/>
      <c r="H55" s="36" t="s">
        <v>188</v>
      </c>
      <c r="I55" s="36" t="s">
        <v>188</v>
      </c>
      <c r="J55" s="36" t="s">
        <v>188</v>
      </c>
      <c r="K55" s="44"/>
      <c r="L55" s="44"/>
      <c r="M55" s="44"/>
      <c r="N55" s="37" t="str">
        <f>IF(LEN(E55)+LEN(K55)+LEN(F55)+LEN(L55)+LEN(G55)+LEN(M55)=0,"",SUM(E55)*SUM(K55)+SUM(F55)*SUM(L55)+SUM(G55)*SUM(M55))</f>
        <v/>
      </c>
    </row>
    <row r="56" spans="1:14" ht="18" customHeight="1" x14ac:dyDescent="0.2">
      <c r="B56" s="14" t="s">
        <v>145</v>
      </c>
      <c r="C56" s="31" t="s">
        <v>297</v>
      </c>
      <c r="D56" s="40" t="s">
        <v>298</v>
      </c>
      <c r="E56" s="42"/>
      <c r="F56" s="42"/>
      <c r="G56" s="42"/>
      <c r="H56" s="38"/>
      <c r="I56" s="38"/>
      <c r="J56" s="38"/>
      <c r="K56" s="44"/>
      <c r="L56" s="44"/>
      <c r="M56" s="44"/>
      <c r="N56" s="37" t="str">
        <f>IF(LEN(E56)+LEN(K56)+LEN(F56)+LEN(L56)+LEN(G56)+LEN(M56)=0,"",SUM(E56)*SUM(K56)+SUM(F56)*SUM(L56)+SUM(G56)*SUM(M56))</f>
        <v/>
      </c>
    </row>
    <row r="57" spans="1:14" ht="18" customHeight="1" x14ac:dyDescent="0.2">
      <c r="B57" s="14" t="s">
        <v>147</v>
      </c>
      <c r="C57" s="31" t="s">
        <v>300</v>
      </c>
      <c r="D57" s="40" t="s">
        <v>301</v>
      </c>
      <c r="E57" s="42"/>
      <c r="F57" s="42"/>
      <c r="G57" s="45"/>
      <c r="H57" s="36" t="s">
        <v>77</v>
      </c>
      <c r="I57" s="36" t="s">
        <v>77</v>
      </c>
      <c r="J57" s="38"/>
      <c r="K57" s="44"/>
      <c r="L57" s="44"/>
      <c r="M57" s="39"/>
      <c r="N57" s="42"/>
    </row>
    <row r="58" spans="1:14" ht="18" customHeight="1" x14ac:dyDescent="0.2">
      <c r="A58" s="63"/>
      <c r="B58" s="14" t="s">
        <v>149</v>
      </c>
      <c r="C58" s="31" t="s">
        <v>319</v>
      </c>
      <c r="D58" s="40" t="s">
        <v>320</v>
      </c>
      <c r="E58" s="37" t="str">
        <f>IF(LEN(E59)+LEN(E60)+LEN(E61)+LEN(E62)+LEN(E63)=0,"",SUM(E59,E60,E61,E62,E63))</f>
        <v/>
      </c>
      <c r="F58" s="37" t="str">
        <f>IF(LEN(F59)+LEN(F60)+LEN(F61)+LEN(F62)+LEN(F63)=0,"",SUM(F59,F60,F61,F62,F63))</f>
        <v/>
      </c>
      <c r="G58" s="45"/>
      <c r="H58" s="38"/>
      <c r="I58" s="38"/>
      <c r="J58" s="38"/>
      <c r="K58" s="39"/>
      <c r="L58" s="39"/>
      <c r="M58" s="39"/>
      <c r="N58" s="37" t="str">
        <f>IF(LEN(N59)+LEN(N60)+LEN(N61)+LEN(N62)+LEN(N63)=0,"",SUM(N59,N60,N61,N62,N63))</f>
        <v/>
      </c>
    </row>
    <row r="59" spans="1:14" ht="18" customHeight="1" x14ac:dyDescent="0.2">
      <c r="B59" s="14" t="s">
        <v>151</v>
      </c>
      <c r="C59" s="31" t="s">
        <v>322</v>
      </c>
      <c r="D59" s="41" t="s">
        <v>323</v>
      </c>
      <c r="E59" s="42"/>
      <c r="F59" s="42"/>
      <c r="G59" s="45"/>
      <c r="H59" s="38"/>
      <c r="I59" s="38"/>
      <c r="J59" s="38"/>
      <c r="K59" s="44"/>
      <c r="L59" s="44"/>
      <c r="M59" s="39"/>
      <c r="N59" s="42"/>
    </row>
    <row r="60" spans="1:14" ht="18" customHeight="1" x14ac:dyDescent="0.2">
      <c r="B60" s="14" t="s">
        <v>154</v>
      </c>
      <c r="C60" s="31" t="s">
        <v>325</v>
      </c>
      <c r="D60" s="41" t="s">
        <v>614</v>
      </c>
      <c r="E60" s="42"/>
      <c r="F60" s="42"/>
      <c r="G60" s="45"/>
      <c r="H60" s="36" t="s">
        <v>91</v>
      </c>
      <c r="I60" s="36" t="s">
        <v>91</v>
      </c>
      <c r="J60" s="38"/>
      <c r="K60" s="44"/>
      <c r="L60" s="44"/>
      <c r="M60" s="39"/>
      <c r="N60" s="42"/>
    </row>
    <row r="61" spans="1:14" ht="18" customHeight="1" x14ac:dyDescent="0.2">
      <c r="B61" s="14" t="s">
        <v>156</v>
      </c>
      <c r="C61" s="31" t="s">
        <v>328</v>
      </c>
      <c r="D61" s="41" t="s">
        <v>329</v>
      </c>
      <c r="E61" s="42"/>
      <c r="F61" s="42"/>
      <c r="G61" s="45"/>
      <c r="H61" s="36" t="s">
        <v>235</v>
      </c>
      <c r="I61" s="36" t="s">
        <v>235</v>
      </c>
      <c r="J61" s="38"/>
      <c r="K61" s="44"/>
      <c r="L61" s="44"/>
      <c r="M61" s="39"/>
      <c r="N61" s="42"/>
    </row>
    <row r="62" spans="1:14" ht="18" customHeight="1" x14ac:dyDescent="0.2">
      <c r="B62" s="14" t="s">
        <v>158</v>
      </c>
      <c r="C62" s="31" t="s">
        <v>331</v>
      </c>
      <c r="D62" s="41" t="s">
        <v>332</v>
      </c>
      <c r="E62" s="42"/>
      <c r="F62" s="42"/>
      <c r="G62" s="45"/>
      <c r="H62" s="36" t="s">
        <v>77</v>
      </c>
      <c r="I62" s="36" t="s">
        <v>77</v>
      </c>
      <c r="J62" s="38"/>
      <c r="K62" s="44"/>
      <c r="L62" s="44"/>
      <c r="M62" s="39"/>
      <c r="N62" s="42"/>
    </row>
    <row r="63" spans="1:14" ht="18" customHeight="1" x14ac:dyDescent="0.2">
      <c r="B63" s="15" t="s">
        <v>160</v>
      </c>
      <c r="C63" s="12" t="s">
        <v>334</v>
      </c>
      <c r="D63" s="46" t="s">
        <v>615</v>
      </c>
      <c r="E63" s="47"/>
      <c r="F63" s="47"/>
      <c r="G63" s="48"/>
      <c r="H63" s="49"/>
      <c r="I63" s="49"/>
      <c r="J63" s="49"/>
      <c r="K63" s="50"/>
      <c r="L63" s="50"/>
      <c r="M63" s="51"/>
      <c r="N63" s="47"/>
    </row>
  </sheetData>
  <mergeCells count="17">
    <mergeCell ref="B15:D17"/>
    <mergeCell ref="E15:G15"/>
    <mergeCell ref="H15:J15"/>
    <mergeCell ref="K15:M15"/>
    <mergeCell ref="N15:N17"/>
    <mergeCell ref="E16:F16"/>
    <mergeCell ref="G16:G17"/>
    <mergeCell ref="H16:I16"/>
    <mergeCell ref="J16:J17"/>
    <mergeCell ref="K16:L16"/>
    <mergeCell ref="M16:M17"/>
    <mergeCell ref="B10:N10"/>
    <mergeCell ref="B2:F2"/>
    <mergeCell ref="B3:F3"/>
    <mergeCell ref="B4:F4"/>
    <mergeCell ref="B5:F5"/>
    <mergeCell ref="B8:N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(4)'!$A$1:$FK$1</xm:f>
          </x14:formula1>
          <xm:sqref>C13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2:K29"/>
  <sheetViews>
    <sheetView workbookViewId="0">
      <selection activeCell="A17" sqref="A17:XFD17"/>
    </sheetView>
  </sheetViews>
  <sheetFormatPr baseColWidth="10" defaultColWidth="11.42578125" defaultRowHeight="12.75" x14ac:dyDescent="0.2"/>
  <cols>
    <col min="1" max="1" width="1.7109375" customWidth="1"/>
    <col min="2" max="2" width="5.5703125" customWidth="1"/>
    <col min="3" max="3" width="6.7109375" customWidth="1"/>
    <col min="4" max="4" width="89" customWidth="1"/>
    <col min="5" max="11" width="19" customWidth="1"/>
  </cols>
  <sheetData>
    <row r="2" spans="2:11" ht="14.1" customHeight="1" x14ac:dyDescent="0.2">
      <c r="B2" s="105" t="s">
        <v>36</v>
      </c>
      <c r="C2" s="106"/>
      <c r="D2" s="106"/>
      <c r="E2" s="106"/>
      <c r="F2" s="105"/>
    </row>
    <row r="3" spans="2:11" ht="14.1" customHeight="1" x14ac:dyDescent="0.2">
      <c r="B3" s="105" t="s">
        <v>7</v>
      </c>
      <c r="C3" s="106"/>
      <c r="D3" s="106"/>
      <c r="E3" s="106"/>
      <c r="F3" s="105"/>
    </row>
    <row r="4" spans="2:11" ht="14.1" customHeight="1" x14ac:dyDescent="0.2">
      <c r="B4" s="105"/>
      <c r="C4" s="106"/>
      <c r="D4" s="106"/>
      <c r="E4" s="106"/>
      <c r="F4" s="105"/>
    </row>
    <row r="5" spans="2:11" ht="14.1" customHeight="1" x14ac:dyDescent="0.2">
      <c r="B5" s="105" t="str">
        <f>IF(RIGHT('Context (5)'!C6,4)=".IND","Individual reporting",IF(RIGHT('Context (5)'!C6,4)=".CON","Consolidated reporting","Subconsolidated"))</f>
        <v>Subconsolidated</v>
      </c>
      <c r="C5" s="106"/>
      <c r="D5" s="106"/>
      <c r="E5" s="106"/>
      <c r="F5" s="105"/>
    </row>
    <row r="7" spans="2:11" ht="14.1" customHeight="1" thickBot="1" x14ac:dyDescent="0.25">
      <c r="B7" s="31" t="s">
        <v>37</v>
      </c>
      <c r="C7" s="61"/>
    </row>
    <row r="8" spans="2:11" ht="12.95" customHeight="1" thickBot="1" x14ac:dyDescent="0.25">
      <c r="B8" s="102" t="s">
        <v>620</v>
      </c>
      <c r="C8" s="103"/>
      <c r="D8" s="103"/>
      <c r="E8" s="103"/>
      <c r="F8" s="103"/>
      <c r="G8" s="103"/>
      <c r="H8" s="103"/>
      <c r="I8" s="103"/>
      <c r="J8" s="103"/>
      <c r="K8" s="104"/>
    </row>
    <row r="10" spans="2:11" ht="14.1" customHeight="1" thickBot="1" x14ac:dyDescent="0.25">
      <c r="B10" s="102" t="s">
        <v>621</v>
      </c>
      <c r="C10" s="103"/>
      <c r="D10" s="103"/>
      <c r="E10" s="103"/>
      <c r="F10" s="103"/>
      <c r="G10" s="103"/>
      <c r="H10" s="103"/>
      <c r="I10" s="103"/>
      <c r="J10" s="103"/>
      <c r="K10" s="104"/>
    </row>
    <row r="12" spans="2:11" ht="14.1" customHeight="1" x14ac:dyDescent="0.2">
      <c r="I12" s="107" t="s">
        <v>40</v>
      </c>
      <c r="J12" s="107" t="s">
        <v>40</v>
      </c>
    </row>
    <row r="13" spans="2:11" ht="14.1" customHeight="1" x14ac:dyDescent="0.2">
      <c r="I13" s="106"/>
      <c r="J13" s="106"/>
    </row>
    <row r="14" spans="2:11" ht="53.1" customHeight="1" x14ac:dyDescent="0.2">
      <c r="I14" s="115"/>
      <c r="J14" s="115"/>
    </row>
    <row r="15" spans="2:11" ht="14.1" customHeight="1" x14ac:dyDescent="0.2">
      <c r="B15" s="108" t="s">
        <v>50</v>
      </c>
      <c r="C15" s="108" t="s">
        <v>51</v>
      </c>
      <c r="D15" s="108" t="s">
        <v>52</v>
      </c>
      <c r="E15" s="108" t="s">
        <v>41</v>
      </c>
      <c r="F15" s="108"/>
      <c r="G15" s="108" t="s">
        <v>510</v>
      </c>
      <c r="H15" s="108"/>
      <c r="I15" s="108" t="s">
        <v>511</v>
      </c>
      <c r="J15" s="108"/>
      <c r="K15" s="108" t="s">
        <v>622</v>
      </c>
    </row>
    <row r="16" spans="2:11" ht="14.1" customHeight="1" x14ac:dyDescent="0.2">
      <c r="B16" s="114"/>
      <c r="C16" s="114"/>
      <c r="D16" s="114"/>
      <c r="E16" s="36" t="s">
        <v>606</v>
      </c>
      <c r="F16" s="36" t="s">
        <v>49</v>
      </c>
      <c r="G16" s="36" t="s">
        <v>606</v>
      </c>
      <c r="H16" s="36" t="s">
        <v>49</v>
      </c>
      <c r="I16" s="36" t="s">
        <v>606</v>
      </c>
      <c r="J16" s="36" t="s">
        <v>49</v>
      </c>
      <c r="K16" s="108"/>
    </row>
    <row r="17" spans="2:11" ht="14.1" customHeight="1" x14ac:dyDescent="0.2">
      <c r="B17" s="108"/>
      <c r="C17" s="108"/>
      <c r="D17" s="108"/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</row>
    <row r="18" spans="2:11" x14ac:dyDescent="0.2">
      <c r="B18" s="14" t="s">
        <v>2</v>
      </c>
      <c r="C18" s="31">
        <v>2</v>
      </c>
      <c r="D18" s="31" t="s">
        <v>514</v>
      </c>
      <c r="E18" s="37" t="str">
        <f>IF(LEN(E19)+LEN(E20)+LEN(E23)+LEN(E24)+LEN(E25)+LEN(E26)+LEN(E27)+LEN(E28)+LEN(E29)=0,"",SUM(E19,E20,E23,E24,E25,E26,E27,E28,E29))</f>
        <v/>
      </c>
      <c r="F18" s="37" t="str">
        <f>IF(LEN(F19)+LEN(F20)+LEN(F23)+LEN(F24)+LEN(F25)+LEN(F26)+LEN(F27)+LEN(F28)+LEN(F29)=0,"",SUM(F19,F20,F23,F24,F25,F26,F27,F28,F29))</f>
        <v/>
      </c>
      <c r="G18" s="38"/>
      <c r="H18" s="38"/>
      <c r="I18" s="39"/>
      <c r="J18" s="39"/>
      <c r="K18" s="37" t="str">
        <f>IF(LEN(K19)+LEN(K20)+LEN(K23)+LEN(K24)+LEN(K25)+LEN(K26)+LEN(K27)+LEN(K28)+LEN(K29)=0,"",SUM(K19,K20,K23,K24,K25,K26,K27,K28,K29))</f>
        <v/>
      </c>
    </row>
    <row r="19" spans="2:11" x14ac:dyDescent="0.2">
      <c r="B19" s="14" t="s">
        <v>3</v>
      </c>
      <c r="C19" s="31" t="s">
        <v>515</v>
      </c>
      <c r="D19" s="40" t="s">
        <v>516</v>
      </c>
      <c r="E19" s="42"/>
      <c r="F19" s="42"/>
      <c r="G19" s="36" t="s">
        <v>71</v>
      </c>
      <c r="H19" s="36" t="s">
        <v>77</v>
      </c>
      <c r="I19" s="39"/>
      <c r="J19" s="44"/>
      <c r="K19" s="42"/>
    </row>
    <row r="20" spans="2:11" x14ac:dyDescent="0.2">
      <c r="B20" s="14" t="s">
        <v>53</v>
      </c>
      <c r="C20" s="31" t="s">
        <v>525</v>
      </c>
      <c r="D20" s="40" t="s">
        <v>526</v>
      </c>
      <c r="E20" s="37" t="str">
        <f>IF(LEN(E21)+LEN(E22)=0,"",SUM(E21,E22))</f>
        <v/>
      </c>
      <c r="F20" s="37" t="str">
        <f>IF(LEN(F21)+LEN(F22)=0,"",SUM(F21,F22))</f>
        <v/>
      </c>
      <c r="G20" s="38"/>
      <c r="H20" s="38"/>
      <c r="I20" s="39"/>
      <c r="J20" s="39"/>
      <c r="K20" s="37" t="str">
        <f>IF(LEN(K21)+LEN(K22)=0,"",SUM(K21,K22))</f>
        <v/>
      </c>
    </row>
    <row r="21" spans="2:11" x14ac:dyDescent="0.2">
      <c r="B21" s="14" t="s">
        <v>54</v>
      </c>
      <c r="C21" s="31" t="s">
        <v>529</v>
      </c>
      <c r="D21" s="41" t="s">
        <v>530</v>
      </c>
      <c r="E21" s="42"/>
      <c r="F21" s="42"/>
      <c r="G21" s="36" t="s">
        <v>531</v>
      </c>
      <c r="H21" s="36" t="s">
        <v>77</v>
      </c>
      <c r="I21" s="44"/>
      <c r="J21" s="44"/>
      <c r="K21" s="37" t="str">
        <f>IF(LEN(E21)+LEN(I21)+LEN(F21)+LEN(J21)=0,"",SUM(E21)*SUM(I21)+SUM(F21)*SUM(J21))</f>
        <v/>
      </c>
    </row>
    <row r="22" spans="2:11" x14ac:dyDescent="0.2">
      <c r="B22" s="14" t="s">
        <v>55</v>
      </c>
      <c r="C22" s="31" t="s">
        <v>534</v>
      </c>
      <c r="D22" s="41" t="s">
        <v>535</v>
      </c>
      <c r="E22" s="42"/>
      <c r="F22" s="42"/>
      <c r="G22" s="36" t="s">
        <v>536</v>
      </c>
      <c r="H22" s="36" t="s">
        <v>77</v>
      </c>
      <c r="I22" s="44"/>
      <c r="J22" s="44"/>
      <c r="K22" s="37" t="str">
        <f>IF(LEN(E22)+LEN(I22)+LEN(F22)+LEN(J22)=0,"",SUM(E22)*SUM(I22)+SUM(F22)*SUM(J22))</f>
        <v/>
      </c>
    </row>
    <row r="23" spans="2:11" x14ac:dyDescent="0.2">
      <c r="B23" s="14" t="s">
        <v>56</v>
      </c>
      <c r="C23" s="31" t="s">
        <v>538</v>
      </c>
      <c r="D23" s="40" t="s">
        <v>539</v>
      </c>
      <c r="E23" s="42"/>
      <c r="F23" s="42"/>
      <c r="G23" s="36" t="s">
        <v>74</v>
      </c>
      <c r="H23" s="36" t="s">
        <v>77</v>
      </c>
      <c r="I23" s="44"/>
      <c r="J23" s="44"/>
      <c r="K23" s="37" t="str">
        <f>IF(LEN(E23)+LEN(I23)+LEN(F23)+LEN(J23)=0,"",SUM(E23)*SUM(I23)+SUM(F23)*SUM(J23))</f>
        <v/>
      </c>
    </row>
    <row r="24" spans="2:11" x14ac:dyDescent="0.2">
      <c r="B24" s="14" t="s">
        <v>57</v>
      </c>
      <c r="C24" s="31" t="s">
        <v>556</v>
      </c>
      <c r="D24" s="40" t="s">
        <v>623</v>
      </c>
      <c r="E24" s="42"/>
      <c r="F24" s="42"/>
      <c r="G24" s="36" t="s">
        <v>74</v>
      </c>
      <c r="H24" s="36" t="s">
        <v>77</v>
      </c>
      <c r="I24" s="44"/>
      <c r="J24" s="44"/>
      <c r="K24" s="37" t="str">
        <f>IF(LEN(E24)+LEN(I24)+LEN(F24)+LEN(J24)=0,"",SUM(E24)*SUM(I24)+SUM(F24)*SUM(J24))</f>
        <v/>
      </c>
    </row>
    <row r="25" spans="2:11" x14ac:dyDescent="0.2">
      <c r="B25" s="14" t="s">
        <v>58</v>
      </c>
      <c r="C25" s="31" t="s">
        <v>558</v>
      </c>
      <c r="D25" s="40" t="s">
        <v>557</v>
      </c>
      <c r="E25" s="42"/>
      <c r="F25" s="42"/>
      <c r="G25" s="38"/>
      <c r="H25" s="38"/>
      <c r="I25" s="44"/>
      <c r="J25" s="44"/>
      <c r="K25" s="37" t="str">
        <f>IF(LEN(E25)+LEN(I25)+LEN(F25)+LEN(J25)=0,"",SUM(E25)*SUM(I25)+SUM(F25)*SUM(J25))</f>
        <v/>
      </c>
    </row>
    <row r="26" spans="2:11" x14ac:dyDescent="0.2">
      <c r="B26" s="14" t="s">
        <v>59</v>
      </c>
      <c r="C26" s="31" t="s">
        <v>574</v>
      </c>
      <c r="D26" s="40" t="s">
        <v>559</v>
      </c>
      <c r="E26" s="42"/>
      <c r="F26" s="42"/>
      <c r="G26" s="36" t="s">
        <v>71</v>
      </c>
      <c r="H26" s="36" t="s">
        <v>77</v>
      </c>
      <c r="I26" s="39"/>
      <c r="J26" s="44"/>
      <c r="K26" s="42"/>
    </row>
    <row r="27" spans="2:11" x14ac:dyDescent="0.2">
      <c r="B27" s="14" t="s">
        <v>60</v>
      </c>
      <c r="C27" s="31" t="s">
        <v>576</v>
      </c>
      <c r="D27" s="40" t="s">
        <v>575</v>
      </c>
      <c r="E27" s="42"/>
      <c r="F27" s="42"/>
      <c r="G27" s="36" t="s">
        <v>71</v>
      </c>
      <c r="H27" s="36" t="s">
        <v>77</v>
      </c>
      <c r="I27" s="39"/>
      <c r="J27" s="44"/>
      <c r="K27" s="42"/>
    </row>
    <row r="28" spans="2:11" x14ac:dyDescent="0.2">
      <c r="B28" s="14" t="s">
        <v>61</v>
      </c>
      <c r="C28" s="31" t="s">
        <v>578</v>
      </c>
      <c r="D28" s="40" t="s">
        <v>579</v>
      </c>
      <c r="E28" s="42"/>
      <c r="F28" s="38"/>
      <c r="G28" s="36" t="s">
        <v>71</v>
      </c>
      <c r="H28" s="38"/>
      <c r="I28" s="39"/>
      <c r="J28" s="39"/>
      <c r="K28" s="42"/>
    </row>
    <row r="29" spans="2:11" x14ac:dyDescent="0.2">
      <c r="B29" s="15" t="s">
        <v>62</v>
      </c>
      <c r="C29" s="12" t="s">
        <v>590</v>
      </c>
      <c r="D29" s="64" t="s">
        <v>591</v>
      </c>
      <c r="E29" s="47"/>
      <c r="F29" s="47"/>
      <c r="G29" s="62" t="s">
        <v>71</v>
      </c>
      <c r="H29" s="62" t="s">
        <v>77</v>
      </c>
      <c r="I29" s="50"/>
      <c r="J29" s="50"/>
      <c r="K29" s="47"/>
    </row>
  </sheetData>
  <mergeCells count="15">
    <mergeCell ref="K15:K16"/>
    <mergeCell ref="I12:I14"/>
    <mergeCell ref="J12:J14"/>
    <mergeCell ref="B15:B17"/>
    <mergeCell ref="C15:C17"/>
    <mergeCell ref="D15:D17"/>
    <mergeCell ref="E15:F15"/>
    <mergeCell ref="G15:H15"/>
    <mergeCell ref="I15:J15"/>
    <mergeCell ref="B10:K10"/>
    <mergeCell ref="B2:F2"/>
    <mergeCell ref="B3:F3"/>
    <mergeCell ref="B4:F4"/>
    <mergeCell ref="B5:F5"/>
    <mergeCell ref="B8:K8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K29"/>
  <sheetViews>
    <sheetView workbookViewId="0">
      <selection activeCell="D12" sqref="D12"/>
    </sheetView>
  </sheetViews>
  <sheetFormatPr baseColWidth="10" defaultColWidth="11.42578125" defaultRowHeight="12.75" x14ac:dyDescent="0.2"/>
  <cols>
    <col min="1" max="1" width="1.7109375" customWidth="1"/>
    <col min="2" max="2" width="8" customWidth="1"/>
    <col min="3" max="3" width="6.28515625" customWidth="1"/>
    <col min="4" max="4" width="90.140625" customWidth="1"/>
    <col min="5" max="11" width="19" customWidth="1"/>
  </cols>
  <sheetData>
    <row r="2" spans="1:11" ht="14.1" customHeight="1" x14ac:dyDescent="0.2">
      <c r="B2" s="105"/>
      <c r="C2" s="106"/>
      <c r="D2" s="106"/>
      <c r="E2" s="106"/>
      <c r="F2" s="105"/>
    </row>
    <row r="3" spans="1:11" ht="14.1" customHeight="1" x14ac:dyDescent="0.2">
      <c r="B3" s="105" t="s">
        <v>7</v>
      </c>
      <c r="C3" s="106"/>
      <c r="D3" s="106"/>
      <c r="E3" s="106"/>
      <c r="F3" s="105"/>
    </row>
    <row r="4" spans="1:11" ht="14.1" customHeight="1" x14ac:dyDescent="0.2">
      <c r="B4" s="105"/>
      <c r="C4" s="106"/>
      <c r="D4" s="106"/>
      <c r="E4" s="106"/>
      <c r="F4" s="105"/>
    </row>
    <row r="5" spans="1:11" ht="14.1" customHeight="1" x14ac:dyDescent="0.2">
      <c r="B5" s="105" t="str">
        <f>IF(RIGHT('Context (5)'!C6,4)=".IND","Individual reporting",IF(RIGHT('Context (5)'!C6,4)=".CON","Consolidated reporting","Subconsolidated"))</f>
        <v>Subconsolidated</v>
      </c>
      <c r="C5" s="106"/>
      <c r="D5" s="106"/>
      <c r="E5" s="106"/>
      <c r="F5" s="105"/>
    </row>
    <row r="7" spans="1:11" ht="14.1" customHeight="1" thickBot="1" x14ac:dyDescent="0.25">
      <c r="B7" s="31" t="s">
        <v>37</v>
      </c>
      <c r="C7" s="61">
        <f>IF(C13="x46",'C8300_TOTAL'!C7,C13)</f>
        <v>0</v>
      </c>
    </row>
    <row r="8" spans="1:11" ht="12.95" customHeight="1" thickBot="1" x14ac:dyDescent="0.25">
      <c r="B8" s="102" t="s">
        <v>624</v>
      </c>
      <c r="C8" s="103"/>
      <c r="D8" s="103"/>
      <c r="E8" s="103"/>
      <c r="F8" s="103"/>
      <c r="G8" s="103"/>
      <c r="H8" s="103"/>
      <c r="I8" s="103"/>
      <c r="J8" s="103"/>
      <c r="K8" s="104"/>
    </row>
    <row r="10" spans="1:11" ht="14.1" customHeight="1" thickBot="1" x14ac:dyDescent="0.25">
      <c r="B10" s="102" t="s">
        <v>625</v>
      </c>
      <c r="C10" s="103"/>
      <c r="D10" s="103"/>
      <c r="E10" s="103"/>
      <c r="F10" s="103"/>
      <c r="G10" s="103"/>
      <c r="H10" s="103"/>
      <c r="I10" s="103"/>
      <c r="J10" s="103"/>
      <c r="K10" s="104"/>
    </row>
    <row r="12" spans="1:11" ht="14.1" customHeight="1" x14ac:dyDescent="0.2">
      <c r="B12" s="35" t="s">
        <v>639</v>
      </c>
      <c r="I12" s="107" t="s">
        <v>40</v>
      </c>
      <c r="J12" s="107" t="s">
        <v>40</v>
      </c>
    </row>
    <row r="13" spans="1:11" ht="21.95" customHeight="1" x14ac:dyDescent="0.2">
      <c r="A13" s="52"/>
      <c r="B13" s="12" t="s">
        <v>338</v>
      </c>
      <c r="C13" s="53"/>
      <c r="I13" s="106"/>
      <c r="J13" s="106"/>
    </row>
    <row r="14" spans="1:11" ht="24" customHeight="1" x14ac:dyDescent="0.2">
      <c r="I14" s="115"/>
      <c r="J14" s="115"/>
    </row>
    <row r="15" spans="1:11" ht="14.1" customHeight="1" x14ac:dyDescent="0.2">
      <c r="B15" s="108" t="s">
        <v>50</v>
      </c>
      <c r="C15" s="108" t="s">
        <v>51</v>
      </c>
      <c r="D15" s="108" t="s">
        <v>52</v>
      </c>
      <c r="E15" s="108" t="s">
        <v>41</v>
      </c>
      <c r="F15" s="108"/>
      <c r="G15" s="108" t="s">
        <v>510</v>
      </c>
      <c r="H15" s="108"/>
      <c r="I15" s="108" t="s">
        <v>511</v>
      </c>
      <c r="J15" s="108"/>
      <c r="K15" s="108" t="s">
        <v>622</v>
      </c>
    </row>
    <row r="16" spans="1:11" ht="14.1" customHeight="1" x14ac:dyDescent="0.2">
      <c r="B16" s="114"/>
      <c r="C16" s="114"/>
      <c r="D16" s="114"/>
      <c r="E16" s="36" t="s">
        <v>606</v>
      </c>
      <c r="F16" s="36" t="s">
        <v>49</v>
      </c>
      <c r="G16" s="36" t="s">
        <v>606</v>
      </c>
      <c r="H16" s="36" t="s">
        <v>49</v>
      </c>
      <c r="I16" s="36" t="s">
        <v>606</v>
      </c>
      <c r="J16" s="36" t="s">
        <v>49</v>
      </c>
      <c r="K16" s="108"/>
    </row>
    <row r="17" spans="2:11" ht="14.1" customHeight="1" x14ac:dyDescent="0.2">
      <c r="B17" s="108"/>
      <c r="C17" s="108"/>
      <c r="D17" s="108"/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</row>
    <row r="18" spans="2:11" ht="18" customHeight="1" x14ac:dyDescent="0.2">
      <c r="B18" s="14" t="s">
        <v>2</v>
      </c>
      <c r="C18" s="31">
        <v>2</v>
      </c>
      <c r="D18" s="31" t="s">
        <v>514</v>
      </c>
      <c r="E18" s="37" t="str">
        <f>IF(LEN(E19)+LEN(E20)+LEN(E23)+LEN(E24)+LEN(E25)+LEN(E26)+LEN(E27)+LEN(E28)+LEN(E29)=0,"",SUM(E19,E20,E23,E24,E25,E26,E27,E28,E29))</f>
        <v/>
      </c>
      <c r="F18" s="37" t="str">
        <f>IF(LEN(F19)+LEN(F20)+LEN(F23)+LEN(F24)+LEN(F25)+LEN(F26)+LEN(F27)+LEN(F28)+LEN(F29)=0,"",SUM(F19,F20,F23,F24,F25,F26,F27,F28,F29))</f>
        <v/>
      </c>
      <c r="G18" s="38"/>
      <c r="H18" s="38"/>
      <c r="I18" s="39"/>
      <c r="J18" s="39"/>
      <c r="K18" s="37" t="str">
        <f>IF(LEN(K19)+LEN(K20)+LEN(K23)+LEN(K24)+LEN(K25)+LEN(K26)+LEN(K27)+LEN(K28)+LEN(K29)=0,"",SUM(K19,K20,K23,K24,K25,K26,K27,K28,K29))</f>
        <v/>
      </c>
    </row>
    <row r="19" spans="2:11" ht="18" customHeight="1" x14ac:dyDescent="0.2">
      <c r="B19" s="14" t="s">
        <v>3</v>
      </c>
      <c r="C19" s="31" t="s">
        <v>515</v>
      </c>
      <c r="D19" s="40" t="s">
        <v>516</v>
      </c>
      <c r="E19" s="42"/>
      <c r="F19" s="42"/>
      <c r="G19" s="36" t="s">
        <v>71</v>
      </c>
      <c r="H19" s="36" t="s">
        <v>77</v>
      </c>
      <c r="I19" s="39"/>
      <c r="J19" s="44"/>
      <c r="K19" s="42"/>
    </row>
    <row r="20" spans="2:11" ht="18" customHeight="1" x14ac:dyDescent="0.2">
      <c r="B20" s="14" t="s">
        <v>53</v>
      </c>
      <c r="C20" s="31" t="s">
        <v>525</v>
      </c>
      <c r="D20" s="40" t="s">
        <v>526</v>
      </c>
      <c r="E20" s="37" t="str">
        <f>IF(LEN(E21)+LEN(E22)=0,"",SUM(E21,E22))</f>
        <v/>
      </c>
      <c r="F20" s="37" t="str">
        <f>IF(LEN(F21)+LEN(F22)=0,"",SUM(F21,F22))</f>
        <v/>
      </c>
      <c r="G20" s="38"/>
      <c r="H20" s="38"/>
      <c r="I20" s="39"/>
      <c r="J20" s="39"/>
      <c r="K20" s="37" t="str">
        <f>IF(LEN(K21)+LEN(K22)=0,"",SUM(K21,K22))</f>
        <v/>
      </c>
    </row>
    <row r="21" spans="2:11" ht="18" customHeight="1" x14ac:dyDescent="0.2">
      <c r="B21" s="14" t="s">
        <v>54</v>
      </c>
      <c r="C21" s="31" t="s">
        <v>529</v>
      </c>
      <c r="D21" s="41" t="s">
        <v>530</v>
      </c>
      <c r="E21" s="42"/>
      <c r="F21" s="42"/>
      <c r="G21" s="36" t="s">
        <v>531</v>
      </c>
      <c r="H21" s="36" t="s">
        <v>77</v>
      </c>
      <c r="I21" s="44"/>
      <c r="J21" s="44"/>
      <c r="K21" s="37" t="str">
        <f>IF(LEN(E21)+LEN(I21)+LEN(F21)+LEN(J21)=0,"",SUM(E21)*SUM(I21)+SUM(F21)*SUM(J21))</f>
        <v/>
      </c>
    </row>
    <row r="22" spans="2:11" ht="18" customHeight="1" x14ac:dyDescent="0.2">
      <c r="B22" s="14" t="s">
        <v>55</v>
      </c>
      <c r="C22" s="31" t="s">
        <v>534</v>
      </c>
      <c r="D22" s="41" t="s">
        <v>535</v>
      </c>
      <c r="E22" s="42"/>
      <c r="F22" s="42"/>
      <c r="G22" s="36" t="s">
        <v>536</v>
      </c>
      <c r="H22" s="36" t="s">
        <v>77</v>
      </c>
      <c r="I22" s="44"/>
      <c r="J22" s="44"/>
      <c r="K22" s="37" t="str">
        <f>IF(LEN(E22)+LEN(I22)+LEN(F22)+LEN(J22)=0,"",SUM(E22)*SUM(I22)+SUM(F22)*SUM(J22))</f>
        <v/>
      </c>
    </row>
    <row r="23" spans="2:11" ht="18" customHeight="1" x14ac:dyDescent="0.2">
      <c r="B23" s="14" t="s">
        <v>56</v>
      </c>
      <c r="C23" s="31" t="s">
        <v>538</v>
      </c>
      <c r="D23" s="40" t="s">
        <v>539</v>
      </c>
      <c r="E23" s="42"/>
      <c r="F23" s="42"/>
      <c r="G23" s="36" t="s">
        <v>74</v>
      </c>
      <c r="H23" s="36" t="s">
        <v>77</v>
      </c>
      <c r="I23" s="44"/>
      <c r="J23" s="44"/>
      <c r="K23" s="37" t="str">
        <f>IF(LEN(E23)+LEN(I23)+LEN(F23)+LEN(J23)=0,"",SUM(E23)*SUM(I23)+SUM(F23)*SUM(J23))</f>
        <v/>
      </c>
    </row>
    <row r="24" spans="2:11" ht="18" customHeight="1" x14ac:dyDescent="0.2">
      <c r="B24" s="14" t="s">
        <v>57</v>
      </c>
      <c r="C24" s="31" t="s">
        <v>556</v>
      </c>
      <c r="D24" s="40" t="s">
        <v>623</v>
      </c>
      <c r="E24" s="42"/>
      <c r="F24" s="42"/>
      <c r="G24" s="36" t="s">
        <v>74</v>
      </c>
      <c r="H24" s="36" t="s">
        <v>77</v>
      </c>
      <c r="I24" s="44"/>
      <c r="J24" s="44"/>
      <c r="K24" s="37" t="str">
        <f>IF(LEN(E24)+LEN(I24)+LEN(F24)+LEN(J24)=0,"",SUM(E24)*SUM(I24)+SUM(F24)*SUM(J24))</f>
        <v/>
      </c>
    </row>
    <row r="25" spans="2:11" ht="18" customHeight="1" x14ac:dyDescent="0.2">
      <c r="B25" s="14" t="s">
        <v>58</v>
      </c>
      <c r="C25" s="31" t="s">
        <v>558</v>
      </c>
      <c r="D25" s="40" t="s">
        <v>557</v>
      </c>
      <c r="E25" s="42"/>
      <c r="F25" s="42"/>
      <c r="G25" s="38"/>
      <c r="H25" s="38"/>
      <c r="I25" s="44"/>
      <c r="J25" s="44"/>
      <c r="K25" s="37" t="str">
        <f>IF(LEN(E25)+LEN(I25)+LEN(F25)+LEN(J25)=0,"",SUM(E25)*SUM(I25)+SUM(F25)*SUM(J25))</f>
        <v/>
      </c>
    </row>
    <row r="26" spans="2:11" ht="18" customHeight="1" x14ac:dyDescent="0.2">
      <c r="B26" s="14" t="s">
        <v>59</v>
      </c>
      <c r="C26" s="31" t="s">
        <v>574</v>
      </c>
      <c r="D26" s="40" t="s">
        <v>559</v>
      </c>
      <c r="E26" s="42"/>
      <c r="F26" s="42"/>
      <c r="G26" s="36" t="s">
        <v>71</v>
      </c>
      <c r="H26" s="36" t="s">
        <v>77</v>
      </c>
      <c r="I26" s="39"/>
      <c r="J26" s="44"/>
      <c r="K26" s="42"/>
    </row>
    <row r="27" spans="2:11" ht="18" customHeight="1" x14ac:dyDescent="0.2">
      <c r="B27" s="14" t="s">
        <v>60</v>
      </c>
      <c r="C27" s="31" t="s">
        <v>576</v>
      </c>
      <c r="D27" s="40" t="s">
        <v>575</v>
      </c>
      <c r="E27" s="42"/>
      <c r="F27" s="42"/>
      <c r="G27" s="36" t="s">
        <v>71</v>
      </c>
      <c r="H27" s="36" t="s">
        <v>77</v>
      </c>
      <c r="I27" s="39"/>
      <c r="J27" s="44"/>
      <c r="K27" s="42"/>
    </row>
    <row r="28" spans="2:11" ht="18" customHeight="1" x14ac:dyDescent="0.2">
      <c r="B28" s="14" t="s">
        <v>61</v>
      </c>
      <c r="C28" s="31" t="s">
        <v>578</v>
      </c>
      <c r="D28" s="40" t="s">
        <v>579</v>
      </c>
      <c r="E28" s="42"/>
      <c r="F28" s="38"/>
      <c r="G28" s="36" t="s">
        <v>71</v>
      </c>
      <c r="H28" s="38"/>
      <c r="I28" s="39"/>
      <c r="J28" s="39"/>
      <c r="K28" s="42"/>
    </row>
    <row r="29" spans="2:11" ht="18" customHeight="1" x14ac:dyDescent="0.2">
      <c r="B29" s="15" t="s">
        <v>62</v>
      </c>
      <c r="C29" s="12" t="s">
        <v>590</v>
      </c>
      <c r="D29" s="64" t="s">
        <v>591</v>
      </c>
      <c r="E29" s="47"/>
      <c r="F29" s="47"/>
      <c r="G29" s="62" t="s">
        <v>71</v>
      </c>
      <c r="H29" s="62" t="s">
        <v>77</v>
      </c>
      <c r="I29" s="50"/>
      <c r="J29" s="50"/>
      <c r="K29" s="47"/>
    </row>
  </sheetData>
  <mergeCells count="15">
    <mergeCell ref="K15:K16"/>
    <mergeCell ref="I12:I14"/>
    <mergeCell ref="J12:J14"/>
    <mergeCell ref="B15:B17"/>
    <mergeCell ref="C15:C17"/>
    <mergeCell ref="D15:D17"/>
    <mergeCell ref="E15:F15"/>
    <mergeCell ref="G15:H15"/>
    <mergeCell ref="I15:J15"/>
    <mergeCell ref="B10:K10"/>
    <mergeCell ref="B2:F2"/>
    <mergeCell ref="B3:F3"/>
    <mergeCell ref="B4:F4"/>
    <mergeCell ref="B5:F5"/>
    <mergeCell ref="B8:K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(5)'!$A$1:$FK$1</xm:f>
          </x14:formula1>
          <xm:sqref>C13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2:H38"/>
  <sheetViews>
    <sheetView tabSelected="1" workbookViewId="0">
      <selection activeCell="A16" sqref="A16:XFD16"/>
    </sheetView>
  </sheetViews>
  <sheetFormatPr baseColWidth="10" defaultColWidth="11.42578125" defaultRowHeight="12.75" x14ac:dyDescent="0.2"/>
  <cols>
    <col min="1" max="1" width="1.7109375" customWidth="1"/>
    <col min="2" max="2" width="5.5703125" customWidth="1"/>
    <col min="3" max="3" width="7.140625" customWidth="1"/>
    <col min="4" max="4" width="75.140625" customWidth="1"/>
    <col min="5" max="8" width="30" customWidth="1"/>
  </cols>
  <sheetData>
    <row r="2" spans="2:8" ht="14.1" customHeight="1" x14ac:dyDescent="0.2">
      <c r="B2" s="105" t="s">
        <v>36</v>
      </c>
      <c r="C2" s="106"/>
      <c r="D2" s="106"/>
      <c r="E2" s="106"/>
      <c r="F2" s="105"/>
    </row>
    <row r="3" spans="2:8" ht="14.1" customHeight="1" x14ac:dyDescent="0.2">
      <c r="B3" s="105" t="s">
        <v>7</v>
      </c>
      <c r="C3" s="106"/>
      <c r="D3" s="106"/>
      <c r="E3" s="106"/>
      <c r="F3" s="105"/>
    </row>
    <row r="4" spans="2:8" ht="14.1" customHeight="1" x14ac:dyDescent="0.2">
      <c r="B4" s="105"/>
      <c r="C4" s="106"/>
      <c r="D4" s="106"/>
      <c r="E4" s="106"/>
      <c r="F4" s="105"/>
    </row>
    <row r="5" spans="2:8" ht="14.1" customHeight="1" x14ac:dyDescent="0.2">
      <c r="B5" s="105" t="str">
        <f>IF(RIGHT('Context (6)'!C6,4)=".IND","Individual reporting",IF(RIGHT('Context (6)'!C6,4)=".CON","Consolidated reporting","Subconsolidated"))</f>
        <v>Subconsolidated</v>
      </c>
      <c r="C5" s="106"/>
      <c r="D5" s="106"/>
      <c r="E5" s="106"/>
      <c r="F5" s="105"/>
    </row>
    <row r="7" spans="2:8" ht="14.1" customHeight="1" thickBot="1" x14ac:dyDescent="0.25">
      <c r="B7" s="31" t="s">
        <v>37</v>
      </c>
      <c r="C7" s="61"/>
    </row>
    <row r="8" spans="2:8" ht="12.95" customHeight="1" thickBot="1" x14ac:dyDescent="0.25">
      <c r="B8" s="102" t="s">
        <v>628</v>
      </c>
      <c r="C8" s="103"/>
      <c r="D8" s="103"/>
      <c r="E8" s="103"/>
      <c r="F8" s="103"/>
      <c r="G8" s="103"/>
      <c r="H8" s="104"/>
    </row>
    <row r="10" spans="2:8" ht="14.1" customHeight="1" thickBot="1" x14ac:dyDescent="0.25">
      <c r="B10" s="102" t="s">
        <v>629</v>
      </c>
      <c r="C10" s="103"/>
      <c r="D10" s="103"/>
      <c r="E10" s="103"/>
      <c r="F10" s="103"/>
      <c r="G10" s="103"/>
      <c r="H10" s="104"/>
    </row>
    <row r="12" spans="2:8" ht="14.1" customHeight="1" x14ac:dyDescent="0.2">
      <c r="H12" s="107" t="s">
        <v>40</v>
      </c>
    </row>
    <row r="13" spans="2:8" s="89" customFormat="1" ht="14.1" customHeight="1" x14ac:dyDescent="0.2">
      <c r="H13" s="107"/>
    </row>
    <row r="14" spans="2:8" ht="14.1" customHeight="1" x14ac:dyDescent="0.2">
      <c r="H14" s="115"/>
    </row>
    <row r="15" spans="2:8" ht="14.1" customHeight="1" x14ac:dyDescent="0.2">
      <c r="B15" s="108" t="s">
        <v>50</v>
      </c>
      <c r="C15" s="108" t="s">
        <v>51</v>
      </c>
      <c r="D15" s="108" t="s">
        <v>52</v>
      </c>
      <c r="E15" s="36" t="s">
        <v>41</v>
      </c>
      <c r="F15" s="36" t="s">
        <v>44</v>
      </c>
      <c r="G15" s="36" t="s">
        <v>512</v>
      </c>
      <c r="H15" s="36" t="s">
        <v>630</v>
      </c>
    </row>
    <row r="16" spans="2:8" ht="14.1" customHeight="1" x14ac:dyDescent="0.2">
      <c r="B16" s="108"/>
      <c r="C16" s="108"/>
      <c r="D16" s="108"/>
      <c r="E16" s="14" t="s">
        <v>2</v>
      </c>
      <c r="F16" s="14" t="s">
        <v>3</v>
      </c>
      <c r="G16" s="14" t="s">
        <v>53</v>
      </c>
      <c r="H16" s="14" t="s">
        <v>54</v>
      </c>
    </row>
    <row r="17" spans="2:8" x14ac:dyDescent="0.2">
      <c r="B17" s="14" t="s">
        <v>2</v>
      </c>
      <c r="C17" s="31">
        <v>1</v>
      </c>
      <c r="D17" s="31" t="s">
        <v>64</v>
      </c>
      <c r="E17" s="37">
        <v>1739459757818.1733</v>
      </c>
      <c r="F17" s="37">
        <v>780035722231.32996</v>
      </c>
      <c r="G17" s="45"/>
      <c r="H17" s="45"/>
    </row>
    <row r="18" spans="2:8" x14ac:dyDescent="0.2">
      <c r="B18" s="14" t="s">
        <v>3</v>
      </c>
      <c r="C18" s="31" t="s">
        <v>65</v>
      </c>
      <c r="D18" s="40" t="s">
        <v>66</v>
      </c>
      <c r="E18" s="42">
        <v>152190390805.95117</v>
      </c>
      <c r="F18" s="42">
        <v>9948391.1996052656</v>
      </c>
      <c r="G18" s="45"/>
      <c r="H18" s="45"/>
    </row>
    <row r="19" spans="2:8" x14ac:dyDescent="0.2">
      <c r="B19" s="14" t="s">
        <v>53</v>
      </c>
      <c r="C19" s="31" t="s">
        <v>80</v>
      </c>
      <c r="D19" s="40" t="s">
        <v>81</v>
      </c>
      <c r="E19" s="42">
        <v>104070582476.31618</v>
      </c>
      <c r="F19" s="42">
        <v>18610906365.607994</v>
      </c>
      <c r="G19" s="45"/>
      <c r="H19" s="45"/>
    </row>
    <row r="20" spans="2:8" x14ac:dyDescent="0.2">
      <c r="B20" s="14" t="s">
        <v>54</v>
      </c>
      <c r="C20" s="31" t="s">
        <v>190</v>
      </c>
      <c r="D20" s="40" t="s">
        <v>191</v>
      </c>
      <c r="E20" s="42">
        <v>40934833806.59314</v>
      </c>
      <c r="F20" s="42">
        <v>33889689449.972404</v>
      </c>
      <c r="G20" s="45"/>
      <c r="H20" s="45"/>
    </row>
    <row r="21" spans="2:8" x14ac:dyDescent="0.2">
      <c r="B21" s="14" t="s">
        <v>55</v>
      </c>
      <c r="C21" s="31" t="s">
        <v>206</v>
      </c>
      <c r="D21" s="40" t="s">
        <v>207</v>
      </c>
      <c r="E21" s="42">
        <v>940886305830.78833</v>
      </c>
      <c r="F21" s="42">
        <v>641725234145.64551</v>
      </c>
      <c r="G21" s="45"/>
      <c r="H21" s="45"/>
    </row>
    <row r="22" spans="2:8" x14ac:dyDescent="0.2">
      <c r="B22" s="14" t="s">
        <v>56</v>
      </c>
      <c r="C22" s="31" t="s">
        <v>264</v>
      </c>
      <c r="D22" s="40" t="s">
        <v>265</v>
      </c>
      <c r="E22" s="42">
        <v>89675877969.690002</v>
      </c>
      <c r="F22" s="42">
        <v>0</v>
      </c>
      <c r="G22" s="45"/>
      <c r="H22" s="45"/>
    </row>
    <row r="23" spans="2:8" x14ac:dyDescent="0.2">
      <c r="B23" s="14" t="s">
        <v>57</v>
      </c>
      <c r="C23" s="31" t="s">
        <v>282</v>
      </c>
      <c r="D23" s="40" t="s">
        <v>283</v>
      </c>
      <c r="E23" s="42">
        <v>0</v>
      </c>
      <c r="F23" s="42">
        <v>0</v>
      </c>
      <c r="G23" s="45"/>
      <c r="H23" s="45"/>
    </row>
    <row r="24" spans="2:8" x14ac:dyDescent="0.2">
      <c r="B24" s="14" t="s">
        <v>58</v>
      </c>
      <c r="C24" s="31" t="s">
        <v>285</v>
      </c>
      <c r="D24" s="40" t="s">
        <v>286</v>
      </c>
      <c r="E24" s="42">
        <v>45141641370.531784</v>
      </c>
      <c r="F24" s="42">
        <v>8276844561.2466402</v>
      </c>
      <c r="G24" s="45"/>
      <c r="H24" s="45"/>
    </row>
    <row r="25" spans="2:8" x14ac:dyDescent="0.2">
      <c r="B25" s="14" t="s">
        <v>59</v>
      </c>
      <c r="C25" s="31" t="s">
        <v>297</v>
      </c>
      <c r="D25" s="40" t="s">
        <v>298</v>
      </c>
      <c r="E25" s="42">
        <v>104147029</v>
      </c>
      <c r="F25" s="42">
        <v>88524974.649999991</v>
      </c>
      <c r="G25" s="45"/>
      <c r="H25" s="45"/>
    </row>
    <row r="26" spans="2:8" x14ac:dyDescent="0.2">
      <c r="B26" s="14" t="s">
        <v>60</v>
      </c>
      <c r="C26" s="31" t="s">
        <v>300</v>
      </c>
      <c r="D26" s="40" t="s">
        <v>301</v>
      </c>
      <c r="E26" s="42">
        <v>69672330222.871735</v>
      </c>
      <c r="F26" s="42">
        <v>59631652619.873848</v>
      </c>
      <c r="G26" s="45"/>
      <c r="H26" s="45"/>
    </row>
    <row r="27" spans="2:8" x14ac:dyDescent="0.2">
      <c r="B27" s="14" t="s">
        <v>61</v>
      </c>
      <c r="C27" s="31" t="s">
        <v>319</v>
      </c>
      <c r="D27" s="40" t="s">
        <v>320</v>
      </c>
      <c r="E27" s="42">
        <v>296783648306.43121</v>
      </c>
      <c r="F27" s="42">
        <v>17802921723.133945</v>
      </c>
      <c r="G27" s="45"/>
      <c r="H27" s="45"/>
    </row>
    <row r="28" spans="2:8" x14ac:dyDescent="0.2">
      <c r="B28" s="14" t="s">
        <v>62</v>
      </c>
      <c r="C28" s="31">
        <v>2</v>
      </c>
      <c r="D28" s="31" t="s">
        <v>514</v>
      </c>
      <c r="E28" s="37">
        <v>1407932332574.5796</v>
      </c>
      <c r="F28" s="45"/>
      <c r="G28" s="37">
        <v>843046591732.1145</v>
      </c>
      <c r="H28" s="45"/>
    </row>
    <row r="29" spans="2:8" x14ac:dyDescent="0.2">
      <c r="B29" s="14" t="s">
        <v>63</v>
      </c>
      <c r="C29" s="31" t="s">
        <v>515</v>
      </c>
      <c r="D29" s="40" t="s">
        <v>516</v>
      </c>
      <c r="E29" s="42">
        <v>95079829224.455383</v>
      </c>
      <c r="F29" s="45"/>
      <c r="G29" s="42">
        <v>95079829224.455383</v>
      </c>
      <c r="H29" s="45"/>
    </row>
    <row r="30" spans="2:8" x14ac:dyDescent="0.2">
      <c r="B30" s="14" t="s">
        <v>89</v>
      </c>
      <c r="C30" s="31" t="s">
        <v>525</v>
      </c>
      <c r="D30" s="40" t="s">
        <v>526</v>
      </c>
      <c r="E30" s="42">
        <v>407470545212.82349</v>
      </c>
      <c r="F30" s="45"/>
      <c r="G30" s="42">
        <v>383992416900.4397</v>
      </c>
      <c r="H30" s="45"/>
    </row>
    <row r="31" spans="2:8" x14ac:dyDescent="0.2">
      <c r="B31" s="14" t="s">
        <v>92</v>
      </c>
      <c r="C31" s="31" t="s">
        <v>538</v>
      </c>
      <c r="D31" s="40" t="s">
        <v>539</v>
      </c>
      <c r="E31" s="42">
        <v>185648373600.35345</v>
      </c>
      <c r="F31" s="45"/>
      <c r="G31" s="42">
        <v>122271310649.67905</v>
      </c>
      <c r="H31" s="45"/>
    </row>
    <row r="32" spans="2:8" x14ac:dyDescent="0.2">
      <c r="B32" s="14" t="s">
        <v>94</v>
      </c>
      <c r="C32" s="31" t="s">
        <v>556</v>
      </c>
      <c r="D32" s="40" t="s">
        <v>623</v>
      </c>
      <c r="E32" s="42">
        <v>48820871429.282112</v>
      </c>
      <c r="F32" s="45"/>
      <c r="G32" s="42">
        <v>2607442458.7209449</v>
      </c>
      <c r="H32" s="45"/>
    </row>
    <row r="33" spans="2:8" x14ac:dyDescent="0.2">
      <c r="B33" s="14" t="s">
        <v>96</v>
      </c>
      <c r="C33" s="31" t="s">
        <v>558</v>
      </c>
      <c r="D33" s="40" t="s">
        <v>557</v>
      </c>
      <c r="E33" s="42">
        <v>0</v>
      </c>
      <c r="F33" s="45"/>
      <c r="G33" s="42">
        <v>0</v>
      </c>
      <c r="H33" s="45"/>
    </row>
    <row r="34" spans="2:8" x14ac:dyDescent="0.2">
      <c r="B34" s="14" t="s">
        <v>99</v>
      </c>
      <c r="C34" s="31" t="s">
        <v>574</v>
      </c>
      <c r="D34" s="40" t="s">
        <v>559</v>
      </c>
      <c r="E34" s="42">
        <v>495710735773.81445</v>
      </c>
      <c r="F34" s="45"/>
      <c r="G34" s="42">
        <v>205011646433.32965</v>
      </c>
      <c r="H34" s="45"/>
    </row>
    <row r="35" spans="2:8" x14ac:dyDescent="0.2">
      <c r="B35" s="14" t="s">
        <v>101</v>
      </c>
      <c r="C35" s="31" t="s">
        <v>576</v>
      </c>
      <c r="D35" s="40" t="s">
        <v>575</v>
      </c>
      <c r="E35" s="42">
        <v>384029199.31</v>
      </c>
      <c r="F35" s="45"/>
      <c r="G35" s="42">
        <v>9.99999999999477E-2</v>
      </c>
      <c r="H35" s="45"/>
    </row>
    <row r="36" spans="2:8" x14ac:dyDescent="0.2">
      <c r="B36" s="14" t="s">
        <v>103</v>
      </c>
      <c r="C36" s="31" t="s">
        <v>578</v>
      </c>
      <c r="D36" s="40" t="s">
        <v>579</v>
      </c>
      <c r="E36" s="42">
        <v>89675877969.690002</v>
      </c>
      <c r="F36" s="45"/>
      <c r="G36" s="42">
        <v>0</v>
      </c>
      <c r="H36" s="45"/>
    </row>
    <row r="37" spans="2:8" x14ac:dyDescent="0.2">
      <c r="B37" s="14" t="s">
        <v>105</v>
      </c>
      <c r="C37" s="31" t="s">
        <v>590</v>
      </c>
      <c r="D37" s="40" t="s">
        <v>591</v>
      </c>
      <c r="E37" s="42">
        <v>85142070164.850861</v>
      </c>
      <c r="F37" s="45"/>
      <c r="G37" s="42">
        <v>34083946065.38974</v>
      </c>
      <c r="H37" s="45"/>
    </row>
    <row r="38" spans="2:8" x14ac:dyDescent="0.2">
      <c r="B38" s="15" t="s">
        <v>108</v>
      </c>
      <c r="C38" s="12">
        <v>3</v>
      </c>
      <c r="D38" s="12" t="s">
        <v>631</v>
      </c>
      <c r="E38" s="48"/>
      <c r="F38" s="48"/>
      <c r="G38" s="48"/>
      <c r="H38" s="65">
        <v>1.0807794665102501</v>
      </c>
    </row>
  </sheetData>
  <mergeCells count="10">
    <mergeCell ref="H12:H14"/>
    <mergeCell ref="B15:B16"/>
    <mergeCell ref="C15:C16"/>
    <mergeCell ref="D15:D16"/>
    <mergeCell ref="B2:F2"/>
    <mergeCell ref="B3:F3"/>
    <mergeCell ref="B4:F4"/>
    <mergeCell ref="B5:F5"/>
    <mergeCell ref="B8:H8"/>
    <mergeCell ref="B10:H10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H38"/>
  <sheetViews>
    <sheetView workbookViewId="0">
      <selection activeCell="E17" sqref="E17:H38"/>
    </sheetView>
  </sheetViews>
  <sheetFormatPr baseColWidth="10" defaultColWidth="11.42578125" defaultRowHeight="12.75" x14ac:dyDescent="0.2"/>
  <cols>
    <col min="1" max="1" width="1.7109375" style="88" customWidth="1"/>
    <col min="2" max="2" width="15.140625" style="88" customWidth="1"/>
    <col min="3" max="3" width="9.28515625" style="88" customWidth="1"/>
    <col min="4" max="4" width="72.85546875" style="88" customWidth="1"/>
    <col min="5" max="8" width="30" style="88" customWidth="1"/>
    <col min="9" max="16384" width="11.42578125" style="88"/>
  </cols>
  <sheetData>
    <row r="2" spans="1:8" ht="14.1" customHeight="1" x14ac:dyDescent="0.2">
      <c r="B2" s="105"/>
      <c r="C2" s="106"/>
      <c r="D2" s="106"/>
      <c r="E2" s="106"/>
      <c r="F2" s="105"/>
    </row>
    <row r="3" spans="1:8" ht="14.1" customHeight="1" x14ac:dyDescent="0.2">
      <c r="B3" s="105" t="s">
        <v>7</v>
      </c>
      <c r="C3" s="106"/>
      <c r="D3" s="106"/>
      <c r="E3" s="106"/>
      <c r="F3" s="105"/>
    </row>
    <row r="4" spans="1:8" ht="14.1" customHeight="1" x14ac:dyDescent="0.2">
      <c r="B4" s="105"/>
      <c r="C4" s="106"/>
      <c r="D4" s="106"/>
      <c r="E4" s="106"/>
      <c r="F4" s="105"/>
    </row>
    <row r="5" spans="1:8" ht="14.1" customHeight="1" x14ac:dyDescent="0.2">
      <c r="B5" s="105" t="str">
        <f>IF(RIGHT('Context (6)'!C6,4)=".IND","Individual reporting",IF(RIGHT('Context (6)'!C6,4)=".CON","Consolidated reporting","Subconsolidated"))</f>
        <v>Subconsolidated</v>
      </c>
      <c r="C5" s="106"/>
      <c r="D5" s="106"/>
      <c r="E5" s="106"/>
      <c r="F5" s="105"/>
    </row>
    <row r="7" spans="1:8" ht="14.1" customHeight="1" thickBot="1" x14ac:dyDescent="0.25">
      <c r="B7" s="85" t="s">
        <v>37</v>
      </c>
      <c r="C7" s="61" t="str">
        <f>IF(C13="x46",'C8400_TOTAL'!C7,C13)</f>
        <v>EUR</v>
      </c>
    </row>
    <row r="8" spans="1:8" ht="12.95" customHeight="1" thickBot="1" x14ac:dyDescent="0.25">
      <c r="B8" s="102" t="s">
        <v>632</v>
      </c>
      <c r="C8" s="103"/>
      <c r="D8" s="103"/>
      <c r="E8" s="103"/>
      <c r="F8" s="103"/>
      <c r="G8" s="103"/>
      <c r="H8" s="104"/>
    </row>
    <row r="10" spans="1:8" ht="14.1" customHeight="1" thickBot="1" x14ac:dyDescent="0.25">
      <c r="B10" s="102" t="s">
        <v>633</v>
      </c>
      <c r="C10" s="103"/>
      <c r="D10" s="103"/>
      <c r="E10" s="103"/>
      <c r="F10" s="103"/>
      <c r="G10" s="103"/>
      <c r="H10" s="104"/>
    </row>
    <row r="12" spans="1:8" x14ac:dyDescent="0.2">
      <c r="B12" s="88" t="s">
        <v>640</v>
      </c>
    </row>
    <row r="13" spans="1:8" ht="21.95" customHeight="1" x14ac:dyDescent="0.2">
      <c r="A13" s="86"/>
      <c r="B13" s="12" t="s">
        <v>338</v>
      </c>
      <c r="C13" s="19" t="s">
        <v>390</v>
      </c>
      <c r="H13" s="107" t="s">
        <v>40</v>
      </c>
    </row>
    <row r="14" spans="1:8" ht="14.1" customHeight="1" x14ac:dyDescent="0.2">
      <c r="H14" s="115"/>
    </row>
    <row r="15" spans="1:8" ht="14.1" customHeight="1" x14ac:dyDescent="0.2">
      <c r="B15" s="108" t="s">
        <v>50</v>
      </c>
      <c r="C15" s="108" t="s">
        <v>51</v>
      </c>
      <c r="D15" s="108" t="s">
        <v>52</v>
      </c>
      <c r="E15" s="87" t="s">
        <v>41</v>
      </c>
      <c r="F15" s="87" t="s">
        <v>44</v>
      </c>
      <c r="G15" s="87" t="s">
        <v>512</v>
      </c>
      <c r="H15" s="87" t="s">
        <v>630</v>
      </c>
    </row>
    <row r="16" spans="1:8" ht="14.1" customHeight="1" x14ac:dyDescent="0.2">
      <c r="B16" s="108"/>
      <c r="C16" s="108"/>
      <c r="D16" s="108"/>
      <c r="E16" s="14" t="s">
        <v>2</v>
      </c>
      <c r="F16" s="14" t="s">
        <v>3</v>
      </c>
      <c r="G16" s="14" t="s">
        <v>53</v>
      </c>
      <c r="H16" s="14" t="s">
        <v>54</v>
      </c>
    </row>
    <row r="17" spans="2:8" x14ac:dyDescent="0.2">
      <c r="B17" s="14" t="s">
        <v>2</v>
      </c>
      <c r="C17" s="85">
        <v>1</v>
      </c>
      <c r="D17" s="85" t="s">
        <v>64</v>
      </c>
      <c r="E17" s="37">
        <v>1473001501383.1592</v>
      </c>
      <c r="F17" s="37">
        <v>709296818632.8988</v>
      </c>
      <c r="G17" s="45"/>
      <c r="H17" s="45"/>
    </row>
    <row r="18" spans="2:8" x14ac:dyDescent="0.2">
      <c r="B18" s="14" t="s">
        <v>3</v>
      </c>
      <c r="C18" s="85" t="s">
        <v>65</v>
      </c>
      <c r="D18" s="40" t="s">
        <v>66</v>
      </c>
      <c r="E18" s="42">
        <v>134562605488.39505</v>
      </c>
      <c r="F18" s="42">
        <v>2655049.2867516847</v>
      </c>
      <c r="G18" s="45"/>
      <c r="H18" s="45"/>
    </row>
    <row r="19" spans="2:8" x14ac:dyDescent="0.2">
      <c r="B19" s="14" t="s">
        <v>53</v>
      </c>
      <c r="C19" s="85" t="s">
        <v>80</v>
      </c>
      <c r="D19" s="40" t="s">
        <v>81</v>
      </c>
      <c r="E19" s="42">
        <v>72660724185.676178</v>
      </c>
      <c r="F19" s="42">
        <v>11388561910.8517</v>
      </c>
      <c r="G19" s="45"/>
      <c r="H19" s="45"/>
    </row>
    <row r="20" spans="2:8" x14ac:dyDescent="0.2">
      <c r="B20" s="14" t="s">
        <v>54</v>
      </c>
      <c r="C20" s="85" t="s">
        <v>190</v>
      </c>
      <c r="D20" s="40" t="s">
        <v>191</v>
      </c>
      <c r="E20" s="42">
        <v>27345802973.478249</v>
      </c>
      <c r="F20" s="42">
        <v>22509686558.490875</v>
      </c>
      <c r="G20" s="45"/>
      <c r="H20" s="45"/>
    </row>
    <row r="21" spans="2:8" x14ac:dyDescent="0.2">
      <c r="B21" s="14" t="s">
        <v>55</v>
      </c>
      <c r="C21" s="85" t="s">
        <v>206</v>
      </c>
      <c r="D21" s="40" t="s">
        <v>207</v>
      </c>
      <c r="E21" s="42">
        <v>821924688747.12146</v>
      </c>
      <c r="F21" s="42">
        <v>598694288909.60986</v>
      </c>
      <c r="G21" s="45"/>
      <c r="H21" s="45"/>
    </row>
    <row r="22" spans="2:8" x14ac:dyDescent="0.2">
      <c r="B22" s="14" t="s">
        <v>56</v>
      </c>
      <c r="C22" s="85" t="s">
        <v>264</v>
      </c>
      <c r="D22" s="40" t="s">
        <v>265</v>
      </c>
      <c r="E22" s="42">
        <v>89675877969.689987</v>
      </c>
      <c r="F22" s="42">
        <v>0</v>
      </c>
      <c r="G22" s="45"/>
      <c r="H22" s="45"/>
    </row>
    <row r="23" spans="2:8" x14ac:dyDescent="0.2">
      <c r="B23" s="14" t="s">
        <v>57</v>
      </c>
      <c r="C23" s="85" t="s">
        <v>282</v>
      </c>
      <c r="D23" s="40" t="s">
        <v>283</v>
      </c>
      <c r="E23" s="42">
        <v>0</v>
      </c>
      <c r="F23" s="42">
        <v>0</v>
      </c>
      <c r="G23" s="45"/>
      <c r="H23" s="45"/>
    </row>
    <row r="24" spans="2:8" x14ac:dyDescent="0.2">
      <c r="B24" s="14" t="s">
        <v>58</v>
      </c>
      <c r="C24" s="85" t="s">
        <v>285</v>
      </c>
      <c r="D24" s="40" t="s">
        <v>286</v>
      </c>
      <c r="E24" s="42">
        <v>15112051112.046206</v>
      </c>
      <c r="F24" s="42">
        <v>4132521151.2293634</v>
      </c>
      <c r="G24" s="45"/>
      <c r="H24" s="45"/>
    </row>
    <row r="25" spans="2:8" x14ac:dyDescent="0.2">
      <c r="B25" s="14" t="s">
        <v>59</v>
      </c>
      <c r="C25" s="85" t="s">
        <v>297</v>
      </c>
      <c r="D25" s="40" t="s">
        <v>298</v>
      </c>
      <c r="E25" s="42">
        <v>0</v>
      </c>
      <c r="F25" s="42">
        <v>0</v>
      </c>
      <c r="G25" s="45"/>
      <c r="H25" s="45"/>
    </row>
    <row r="26" spans="2:8" x14ac:dyDescent="0.2">
      <c r="B26" s="14" t="s">
        <v>60</v>
      </c>
      <c r="C26" s="85" t="s">
        <v>300</v>
      </c>
      <c r="D26" s="40" t="s">
        <v>301</v>
      </c>
      <c r="E26" s="42">
        <v>63425230692.362816</v>
      </c>
      <c r="F26" s="42">
        <v>57220877341.587227</v>
      </c>
      <c r="G26" s="45"/>
      <c r="H26" s="45"/>
    </row>
    <row r="27" spans="2:8" x14ac:dyDescent="0.2">
      <c r="B27" s="14" t="s">
        <v>61</v>
      </c>
      <c r="C27" s="85" t="s">
        <v>319</v>
      </c>
      <c r="D27" s="40" t="s">
        <v>320</v>
      </c>
      <c r="E27" s="42">
        <v>248294520214.38928</v>
      </c>
      <c r="F27" s="42">
        <v>15348227711.843071</v>
      </c>
      <c r="G27" s="45"/>
      <c r="H27" s="45"/>
    </row>
    <row r="28" spans="2:8" x14ac:dyDescent="0.2">
      <c r="B28" s="14" t="s">
        <v>62</v>
      </c>
      <c r="C28" s="85">
        <v>2</v>
      </c>
      <c r="D28" s="85" t="s">
        <v>514</v>
      </c>
      <c r="E28" s="37">
        <v>1215185415864.6467</v>
      </c>
      <c r="F28" s="45"/>
      <c r="G28" s="37">
        <v>759256641281.78406</v>
      </c>
      <c r="H28" s="45"/>
    </row>
    <row r="29" spans="2:8" x14ac:dyDescent="0.2">
      <c r="B29" s="14" t="s">
        <v>63</v>
      </c>
      <c r="C29" s="85" t="s">
        <v>515</v>
      </c>
      <c r="D29" s="40" t="s">
        <v>516</v>
      </c>
      <c r="E29" s="42">
        <v>85262831060.98642</v>
      </c>
      <c r="F29" s="45"/>
      <c r="G29" s="42">
        <v>85262831060.98642</v>
      </c>
      <c r="H29" s="45"/>
    </row>
    <row r="30" spans="2:8" x14ac:dyDescent="0.2">
      <c r="B30" s="14" t="s">
        <v>89</v>
      </c>
      <c r="C30" s="85" t="s">
        <v>525</v>
      </c>
      <c r="D30" s="40" t="s">
        <v>526</v>
      </c>
      <c r="E30" s="42">
        <v>404425158292.1366</v>
      </c>
      <c r="F30" s="45"/>
      <c r="G30" s="42">
        <v>381210361018.53357</v>
      </c>
      <c r="H30" s="45"/>
    </row>
    <row r="31" spans="2:8" x14ac:dyDescent="0.2">
      <c r="B31" s="14" t="s">
        <v>92</v>
      </c>
      <c r="C31" s="85" t="s">
        <v>538</v>
      </c>
      <c r="D31" s="40" t="s">
        <v>539</v>
      </c>
      <c r="E31" s="42">
        <v>152603550434.2547</v>
      </c>
      <c r="F31" s="45"/>
      <c r="G31" s="42">
        <v>104880772297.32913</v>
      </c>
      <c r="H31" s="45"/>
    </row>
    <row r="32" spans="2:8" x14ac:dyDescent="0.2">
      <c r="B32" s="14" t="s">
        <v>94</v>
      </c>
      <c r="C32" s="85" t="s">
        <v>556</v>
      </c>
      <c r="D32" s="40" t="s">
        <v>623</v>
      </c>
      <c r="E32" s="42">
        <v>47761007082.564018</v>
      </c>
      <c r="F32" s="45"/>
      <c r="G32" s="42">
        <v>2503623219.3952298</v>
      </c>
      <c r="H32" s="45"/>
    </row>
    <row r="33" spans="2:8" ht="22.5" x14ac:dyDescent="0.2">
      <c r="B33" s="14" t="s">
        <v>96</v>
      </c>
      <c r="C33" s="85" t="s">
        <v>558</v>
      </c>
      <c r="D33" s="40" t="s">
        <v>557</v>
      </c>
      <c r="E33" s="42">
        <v>0</v>
      </c>
      <c r="F33" s="45"/>
      <c r="G33" s="42">
        <v>0</v>
      </c>
      <c r="H33" s="45"/>
    </row>
    <row r="34" spans="2:8" x14ac:dyDescent="0.2">
      <c r="B34" s="14" t="s">
        <v>99</v>
      </c>
      <c r="C34" s="85" t="s">
        <v>574</v>
      </c>
      <c r="D34" s="40" t="s">
        <v>559</v>
      </c>
      <c r="E34" s="42">
        <v>307196671116.64301</v>
      </c>
      <c r="F34" s="45"/>
      <c r="G34" s="42">
        <v>160013666603.97693</v>
      </c>
      <c r="H34" s="45"/>
    </row>
    <row r="35" spans="2:8" x14ac:dyDescent="0.2">
      <c r="B35" s="14" t="s">
        <v>101</v>
      </c>
      <c r="C35" s="85" t="s">
        <v>576</v>
      </c>
      <c r="D35" s="40" t="s">
        <v>575</v>
      </c>
      <c r="E35" s="42">
        <v>384029199.31</v>
      </c>
      <c r="F35" s="45"/>
      <c r="G35" s="42">
        <v>9.99999999999477E-2</v>
      </c>
      <c r="H35" s="45"/>
    </row>
    <row r="36" spans="2:8" x14ac:dyDescent="0.2">
      <c r="B36" s="14" t="s">
        <v>103</v>
      </c>
      <c r="C36" s="85" t="s">
        <v>578</v>
      </c>
      <c r="D36" s="40" t="s">
        <v>579</v>
      </c>
      <c r="E36" s="42">
        <v>89675877969.689987</v>
      </c>
      <c r="F36" s="45"/>
      <c r="G36" s="42">
        <v>0</v>
      </c>
      <c r="H36" s="45"/>
    </row>
    <row r="37" spans="2:8" x14ac:dyDescent="0.2">
      <c r="B37" s="14" t="s">
        <v>105</v>
      </c>
      <c r="C37" s="85" t="s">
        <v>590</v>
      </c>
      <c r="D37" s="40" t="s">
        <v>591</v>
      </c>
      <c r="E37" s="42">
        <v>127876290709.06204</v>
      </c>
      <c r="F37" s="45"/>
      <c r="G37" s="42">
        <v>25385387081.462769</v>
      </c>
      <c r="H37" s="45"/>
    </row>
    <row r="38" spans="2:8" x14ac:dyDescent="0.2">
      <c r="B38" s="15" t="s">
        <v>108</v>
      </c>
      <c r="C38" s="12">
        <v>3</v>
      </c>
      <c r="D38" s="12" t="s">
        <v>631</v>
      </c>
      <c r="E38" s="48"/>
      <c r="F38" s="48"/>
      <c r="G38" s="48"/>
      <c r="H38" s="65">
        <v>1.0704357066554704</v>
      </c>
    </row>
  </sheetData>
  <mergeCells count="10">
    <mergeCell ref="H13:H14"/>
    <mergeCell ref="B15:B16"/>
    <mergeCell ref="C15:C16"/>
    <mergeCell ref="D15:D16"/>
    <mergeCell ref="B2:F2"/>
    <mergeCell ref="B3:F3"/>
    <mergeCell ref="B4:F4"/>
    <mergeCell ref="B5:F5"/>
    <mergeCell ref="B8:H8"/>
    <mergeCell ref="B10:H1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(6)'!$A$1:$FK$1</xm:f>
          </x14:formula1>
          <xm:sqref>C13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H38"/>
  <sheetViews>
    <sheetView workbookViewId="0">
      <selection activeCell="A16" sqref="A16:XFD16"/>
    </sheetView>
  </sheetViews>
  <sheetFormatPr baseColWidth="10" defaultColWidth="11.42578125" defaultRowHeight="12.75" x14ac:dyDescent="0.2"/>
  <cols>
    <col min="1" max="1" width="1.7109375" customWidth="1"/>
    <col min="2" max="2" width="15.140625" customWidth="1"/>
    <col min="3" max="3" width="9.28515625" customWidth="1"/>
    <col min="4" max="4" width="72.85546875" customWidth="1"/>
    <col min="5" max="8" width="30" customWidth="1"/>
  </cols>
  <sheetData>
    <row r="2" spans="1:8" ht="14.1" customHeight="1" x14ac:dyDescent="0.2">
      <c r="B2" s="105"/>
      <c r="C2" s="106"/>
      <c r="D2" s="106"/>
      <c r="E2" s="106"/>
      <c r="F2" s="105"/>
    </row>
    <row r="3" spans="1:8" ht="14.1" customHeight="1" x14ac:dyDescent="0.2">
      <c r="B3" s="105" t="s">
        <v>7</v>
      </c>
      <c r="C3" s="106"/>
      <c r="D3" s="106"/>
      <c r="E3" s="106"/>
      <c r="F3" s="105"/>
    </row>
    <row r="4" spans="1:8" ht="14.1" customHeight="1" x14ac:dyDescent="0.2">
      <c r="B4" s="105"/>
      <c r="C4" s="106"/>
      <c r="D4" s="106"/>
      <c r="E4" s="106"/>
      <c r="F4" s="105"/>
    </row>
    <row r="5" spans="1:8" ht="14.1" customHeight="1" x14ac:dyDescent="0.2">
      <c r="B5" s="105" t="str">
        <f>IF(RIGHT('Context (6)'!C6,4)=".IND","Individual reporting",IF(RIGHT('Context (6)'!C6,4)=".CON","Consolidated reporting","Subconsolidated"))</f>
        <v>Subconsolidated</v>
      </c>
      <c r="C5" s="106"/>
      <c r="D5" s="106"/>
      <c r="E5" s="106"/>
      <c r="F5" s="105"/>
    </row>
    <row r="7" spans="1:8" ht="14.1" customHeight="1" thickBot="1" x14ac:dyDescent="0.25">
      <c r="B7" s="31" t="s">
        <v>37</v>
      </c>
      <c r="C7" s="61" t="str">
        <f>IF(C13="x46",'C8400_TOTAL'!C7,C13)</f>
        <v>USD</v>
      </c>
    </row>
    <row r="8" spans="1:8" ht="12.95" customHeight="1" thickBot="1" x14ac:dyDescent="0.25">
      <c r="B8" s="102" t="s">
        <v>632</v>
      </c>
      <c r="C8" s="103"/>
      <c r="D8" s="103"/>
      <c r="E8" s="103"/>
      <c r="F8" s="103"/>
      <c r="G8" s="103"/>
      <c r="H8" s="104"/>
    </row>
    <row r="10" spans="1:8" ht="14.1" customHeight="1" thickBot="1" x14ac:dyDescent="0.25">
      <c r="B10" s="102" t="s">
        <v>633</v>
      </c>
      <c r="C10" s="103"/>
      <c r="D10" s="103"/>
      <c r="E10" s="103"/>
      <c r="F10" s="103"/>
      <c r="G10" s="103"/>
      <c r="H10" s="104"/>
    </row>
    <row r="12" spans="1:8" x14ac:dyDescent="0.2">
      <c r="B12" s="35" t="s">
        <v>640</v>
      </c>
    </row>
    <row r="13" spans="1:8" ht="21.95" customHeight="1" x14ac:dyDescent="0.2">
      <c r="A13" s="52"/>
      <c r="B13" s="12" t="s">
        <v>338</v>
      </c>
      <c r="C13" s="19" t="s">
        <v>491</v>
      </c>
      <c r="H13" s="107" t="s">
        <v>40</v>
      </c>
    </row>
    <row r="14" spans="1:8" ht="14.1" customHeight="1" x14ac:dyDescent="0.2">
      <c r="H14" s="115"/>
    </row>
    <row r="15" spans="1:8" ht="14.1" customHeight="1" x14ac:dyDescent="0.2">
      <c r="B15" s="108" t="s">
        <v>50</v>
      </c>
      <c r="C15" s="108" t="s">
        <v>51</v>
      </c>
      <c r="D15" s="108" t="s">
        <v>52</v>
      </c>
      <c r="E15" s="36" t="s">
        <v>41</v>
      </c>
      <c r="F15" s="36" t="s">
        <v>44</v>
      </c>
      <c r="G15" s="36" t="s">
        <v>512</v>
      </c>
      <c r="H15" s="36" t="s">
        <v>630</v>
      </c>
    </row>
    <row r="16" spans="1:8" ht="14.1" customHeight="1" x14ac:dyDescent="0.2">
      <c r="B16" s="108"/>
      <c r="C16" s="108"/>
      <c r="D16" s="108"/>
      <c r="E16" s="14" t="s">
        <v>2</v>
      </c>
      <c r="F16" s="14" t="s">
        <v>3</v>
      </c>
      <c r="G16" s="14" t="s">
        <v>53</v>
      </c>
      <c r="H16" s="14" t="s">
        <v>54</v>
      </c>
    </row>
    <row r="17" spans="2:8" x14ac:dyDescent="0.2">
      <c r="B17" s="14" t="s">
        <v>2</v>
      </c>
      <c r="C17" s="31">
        <v>1</v>
      </c>
      <c r="D17" s="31" t="s">
        <v>64</v>
      </c>
      <c r="E17" s="37">
        <v>304063242041.07806</v>
      </c>
      <c r="F17" s="37">
        <v>143402527435.49719</v>
      </c>
      <c r="G17" s="45"/>
      <c r="H17" s="45"/>
    </row>
    <row r="18" spans="2:8" x14ac:dyDescent="0.2">
      <c r="B18" s="14" t="s">
        <v>3</v>
      </c>
      <c r="C18" s="31" t="s">
        <v>65</v>
      </c>
      <c r="D18" s="40" t="s">
        <v>66</v>
      </c>
      <c r="E18" s="42">
        <v>14859827149.341673</v>
      </c>
      <c r="F18" s="42">
        <v>7924952.7196575701</v>
      </c>
      <c r="G18" s="45"/>
      <c r="H18" s="45"/>
    </row>
    <row r="19" spans="2:8" x14ac:dyDescent="0.2">
      <c r="B19" s="14" t="s">
        <v>53</v>
      </c>
      <c r="C19" s="31" t="s">
        <v>80</v>
      </c>
      <c r="D19" s="40" t="s">
        <v>81</v>
      </c>
      <c r="E19" s="42">
        <v>22622775926.437195</v>
      </c>
      <c r="F19" s="42">
        <v>4155872502.1325984</v>
      </c>
      <c r="G19" s="45"/>
      <c r="H19" s="45"/>
    </row>
    <row r="20" spans="2:8" x14ac:dyDescent="0.2">
      <c r="B20" s="14" t="s">
        <v>54</v>
      </c>
      <c r="C20" s="31" t="s">
        <v>190</v>
      </c>
      <c r="D20" s="40" t="s">
        <v>191</v>
      </c>
      <c r="E20" s="42">
        <v>10808259073.80216</v>
      </c>
      <c r="F20" s="42">
        <v>9120669330.0725613</v>
      </c>
      <c r="G20" s="45"/>
      <c r="H20" s="45"/>
    </row>
    <row r="21" spans="2:8" x14ac:dyDescent="0.2">
      <c r="B21" s="14" t="s">
        <v>55</v>
      </c>
      <c r="C21" s="31" t="s">
        <v>206</v>
      </c>
      <c r="D21" s="40" t="s">
        <v>207</v>
      </c>
      <c r="E21" s="42">
        <v>86434667672.10022</v>
      </c>
      <c r="F21" s="42">
        <v>34172054163.115868</v>
      </c>
      <c r="G21" s="45"/>
      <c r="H21" s="45"/>
    </row>
    <row r="22" spans="2:8" x14ac:dyDescent="0.2">
      <c r="B22" s="14" t="s">
        <v>56</v>
      </c>
      <c r="C22" s="31" t="s">
        <v>264</v>
      </c>
      <c r="D22" s="40" t="s">
        <v>265</v>
      </c>
      <c r="E22" s="42">
        <v>0</v>
      </c>
      <c r="F22" s="42">
        <v>0</v>
      </c>
      <c r="G22" s="45"/>
      <c r="H22" s="45"/>
    </row>
    <row r="23" spans="2:8" x14ac:dyDescent="0.2">
      <c r="B23" s="14" t="s">
        <v>57</v>
      </c>
      <c r="C23" s="31" t="s">
        <v>282</v>
      </c>
      <c r="D23" s="40" t="s">
        <v>283</v>
      </c>
      <c r="E23" s="42">
        <v>0</v>
      </c>
      <c r="F23" s="42">
        <v>0</v>
      </c>
      <c r="G23" s="45"/>
      <c r="H23" s="45"/>
    </row>
    <row r="24" spans="2:8" x14ac:dyDescent="0.2">
      <c r="B24" s="14" t="s">
        <v>58</v>
      </c>
      <c r="C24" s="31" t="s">
        <v>285</v>
      </c>
      <c r="D24" s="40" t="s">
        <v>286</v>
      </c>
      <c r="E24" s="42">
        <v>56328812665.094086</v>
      </c>
      <c r="F24" s="42">
        <v>28918551870.460232</v>
      </c>
      <c r="G24" s="45"/>
      <c r="H24" s="45"/>
    </row>
    <row r="25" spans="2:8" x14ac:dyDescent="0.2">
      <c r="B25" s="14" t="s">
        <v>59</v>
      </c>
      <c r="C25" s="31" t="s">
        <v>297</v>
      </c>
      <c r="D25" s="40" t="s">
        <v>298</v>
      </c>
      <c r="E25" s="42">
        <v>0</v>
      </c>
      <c r="F25" s="42">
        <v>0</v>
      </c>
      <c r="G25" s="45"/>
      <c r="H25" s="45"/>
    </row>
    <row r="26" spans="2:8" x14ac:dyDescent="0.2">
      <c r="B26" s="14" t="s">
        <v>60</v>
      </c>
      <c r="C26" s="31" t="s">
        <v>300</v>
      </c>
      <c r="D26" s="40" t="s">
        <v>301</v>
      </c>
      <c r="E26" s="42">
        <v>66512290172.795708</v>
      </c>
      <c r="F26" s="42">
        <v>64714178244.041885</v>
      </c>
      <c r="G26" s="45"/>
      <c r="H26" s="45"/>
    </row>
    <row r="27" spans="2:8" x14ac:dyDescent="0.2">
      <c r="B27" s="14" t="s">
        <v>61</v>
      </c>
      <c r="C27" s="31" t="s">
        <v>319</v>
      </c>
      <c r="D27" s="40" t="s">
        <v>320</v>
      </c>
      <c r="E27" s="42">
        <v>46496609381.507004</v>
      </c>
      <c r="F27" s="42">
        <v>2313276372.9544163</v>
      </c>
      <c r="G27" s="45"/>
      <c r="H27" s="45"/>
    </row>
    <row r="28" spans="2:8" x14ac:dyDescent="0.2">
      <c r="B28" s="14" t="s">
        <v>62</v>
      </c>
      <c r="C28" s="31">
        <v>2</v>
      </c>
      <c r="D28" s="31" t="s">
        <v>514</v>
      </c>
      <c r="E28" s="37">
        <v>230450009538.71631</v>
      </c>
      <c r="F28" s="45"/>
      <c r="G28" s="37">
        <v>63048848413.611664</v>
      </c>
      <c r="H28" s="45"/>
    </row>
    <row r="29" spans="2:8" x14ac:dyDescent="0.2">
      <c r="B29" s="14" t="s">
        <v>63</v>
      </c>
      <c r="C29" s="31" t="s">
        <v>515</v>
      </c>
      <c r="D29" s="40" t="s">
        <v>516</v>
      </c>
      <c r="E29" s="42">
        <v>10667171752.11232</v>
      </c>
      <c r="F29" s="45"/>
      <c r="G29" s="42">
        <v>10667171752.11232</v>
      </c>
      <c r="H29" s="45"/>
    </row>
    <row r="30" spans="2:8" x14ac:dyDescent="0.2">
      <c r="B30" s="14" t="s">
        <v>89</v>
      </c>
      <c r="C30" s="31" t="s">
        <v>525</v>
      </c>
      <c r="D30" s="40" t="s">
        <v>526</v>
      </c>
      <c r="E30" s="42">
        <v>528063255.73787802</v>
      </c>
      <c r="F30" s="45"/>
      <c r="G30" s="42">
        <v>479290302.28587806</v>
      </c>
      <c r="H30" s="45"/>
    </row>
    <row r="31" spans="2:8" x14ac:dyDescent="0.2">
      <c r="B31" s="14" t="s">
        <v>92</v>
      </c>
      <c r="C31" s="31" t="s">
        <v>538</v>
      </c>
      <c r="D31" s="40" t="s">
        <v>539</v>
      </c>
      <c r="E31" s="42">
        <v>26268643877.943382</v>
      </c>
      <c r="F31" s="45"/>
      <c r="G31" s="42">
        <v>13851994817.894634</v>
      </c>
      <c r="H31" s="45"/>
    </row>
    <row r="32" spans="2:8" x14ac:dyDescent="0.2">
      <c r="B32" s="14" t="s">
        <v>94</v>
      </c>
      <c r="C32" s="31" t="s">
        <v>556</v>
      </c>
      <c r="D32" s="40" t="s">
        <v>623</v>
      </c>
      <c r="E32" s="42">
        <v>980752848.50940597</v>
      </c>
      <c r="F32" s="45"/>
      <c r="G32" s="42">
        <v>59638071.281760499</v>
      </c>
      <c r="H32" s="45"/>
    </row>
    <row r="33" spans="2:8" ht="22.5" x14ac:dyDescent="0.2">
      <c r="B33" s="14" t="s">
        <v>96</v>
      </c>
      <c r="C33" s="31" t="s">
        <v>558</v>
      </c>
      <c r="D33" s="40" t="s">
        <v>557</v>
      </c>
      <c r="E33" s="42">
        <v>0</v>
      </c>
      <c r="F33" s="45"/>
      <c r="G33" s="42">
        <v>0</v>
      </c>
      <c r="H33" s="45"/>
    </row>
    <row r="34" spans="2:8" x14ac:dyDescent="0.2">
      <c r="B34" s="14" t="s">
        <v>99</v>
      </c>
      <c r="C34" s="31" t="s">
        <v>574</v>
      </c>
      <c r="D34" s="40" t="s">
        <v>559</v>
      </c>
      <c r="E34" s="42">
        <v>160557748826.80133</v>
      </c>
      <c r="F34" s="45"/>
      <c r="G34" s="42">
        <v>35609486420.460693</v>
      </c>
      <c r="H34" s="45"/>
    </row>
    <row r="35" spans="2:8" x14ac:dyDescent="0.2">
      <c r="B35" s="14" t="s">
        <v>101</v>
      </c>
      <c r="C35" s="31" t="s">
        <v>576</v>
      </c>
      <c r="D35" s="40" t="s">
        <v>575</v>
      </c>
      <c r="E35" s="42">
        <v>0</v>
      </c>
      <c r="F35" s="45"/>
      <c r="G35" s="42">
        <v>0</v>
      </c>
      <c r="H35" s="45"/>
    </row>
    <row r="36" spans="2:8" x14ac:dyDescent="0.2">
      <c r="B36" s="14" t="s">
        <v>103</v>
      </c>
      <c r="C36" s="31" t="s">
        <v>578</v>
      </c>
      <c r="D36" s="40" t="s">
        <v>579</v>
      </c>
      <c r="E36" s="42">
        <v>0</v>
      </c>
      <c r="F36" s="45"/>
      <c r="G36" s="42">
        <v>0</v>
      </c>
      <c r="H36" s="45"/>
    </row>
    <row r="37" spans="2:8" x14ac:dyDescent="0.2">
      <c r="B37" s="14" t="s">
        <v>105</v>
      </c>
      <c r="C37" s="31" t="s">
        <v>590</v>
      </c>
      <c r="D37" s="40" t="s">
        <v>591</v>
      </c>
      <c r="E37" s="42">
        <v>31447628977.612019</v>
      </c>
      <c r="F37" s="45"/>
      <c r="G37" s="42">
        <v>2381267049.576376</v>
      </c>
      <c r="H37" s="45"/>
    </row>
    <row r="38" spans="2:8" x14ac:dyDescent="0.2">
      <c r="B38" s="15" t="s">
        <v>108</v>
      </c>
      <c r="C38" s="12">
        <v>3</v>
      </c>
      <c r="D38" s="12" t="s">
        <v>631</v>
      </c>
      <c r="E38" s="48"/>
      <c r="F38" s="48"/>
      <c r="G38" s="48"/>
      <c r="H38" s="65">
        <v>0.43966343927913815</v>
      </c>
    </row>
  </sheetData>
  <mergeCells count="10">
    <mergeCell ref="H13:H14"/>
    <mergeCell ref="B15:B16"/>
    <mergeCell ref="C15:C16"/>
    <mergeCell ref="D15:D16"/>
    <mergeCell ref="B2:F2"/>
    <mergeCell ref="B3:F3"/>
    <mergeCell ref="B4:F4"/>
    <mergeCell ref="B5:F5"/>
    <mergeCell ref="B8:H8"/>
    <mergeCell ref="B10:H1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(6)'!$A$1:$FK$1</xm:f>
          </x14:formula1>
          <xm:sqref>C13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1"/>
  <sheetViews>
    <sheetView workbookViewId="0">
      <selection activeCell="D16" sqref="D16"/>
    </sheetView>
  </sheetViews>
  <sheetFormatPr baseColWidth="10" defaultColWidth="11.5703125" defaultRowHeight="12.75" x14ac:dyDescent="0.2"/>
  <cols>
    <col min="1" max="1" width="2.140625" style="35" customWidth="1"/>
    <col min="2" max="2" width="10.140625" style="35" customWidth="1"/>
    <col min="3" max="3" width="21.140625" style="35" customWidth="1"/>
    <col min="4" max="4" width="43.140625" style="35" customWidth="1"/>
    <col min="5" max="16384" width="11.5703125" style="35"/>
  </cols>
  <sheetData>
    <row r="1" spans="1:4" ht="12" customHeight="1" x14ac:dyDescent="0.2">
      <c r="A1" s="66"/>
      <c r="B1" s="66"/>
      <c r="C1" s="66"/>
      <c r="D1" s="66"/>
    </row>
    <row r="2" spans="1:4" ht="13.9" customHeight="1" x14ac:dyDescent="0.2">
      <c r="A2" s="67"/>
      <c r="B2" s="67"/>
      <c r="C2" s="120"/>
      <c r="D2" s="121"/>
    </row>
    <row r="3" spans="1:4" ht="13.9" customHeight="1" x14ac:dyDescent="0.2">
      <c r="A3" s="67"/>
      <c r="B3" s="67"/>
      <c r="C3" s="122"/>
      <c r="D3" s="123"/>
    </row>
    <row r="4" spans="1:4" ht="13.9" customHeight="1" x14ac:dyDescent="0.2">
      <c r="A4" s="67"/>
      <c r="B4" s="67"/>
      <c r="C4" s="120"/>
      <c r="D4" s="121"/>
    </row>
    <row r="5" spans="1:4" ht="13.9" customHeight="1" x14ac:dyDescent="0.2">
      <c r="A5" s="67"/>
      <c r="B5" s="67"/>
      <c r="C5" s="124"/>
      <c r="D5" s="125"/>
    </row>
    <row r="6" spans="1:4" ht="13.9" customHeight="1" x14ac:dyDescent="0.2">
      <c r="A6" s="67"/>
      <c r="B6" s="67"/>
      <c r="C6" s="67"/>
      <c r="D6" s="67"/>
    </row>
    <row r="7" spans="1:4" ht="13.9" customHeight="1" thickBot="1" x14ac:dyDescent="0.25">
      <c r="A7" s="67"/>
      <c r="B7" s="67"/>
      <c r="C7" s="67"/>
      <c r="D7" s="67"/>
    </row>
    <row r="8" spans="1:4" ht="13.9" customHeight="1" thickBot="1" x14ac:dyDescent="0.25">
      <c r="A8" s="67"/>
      <c r="B8" s="126" t="s">
        <v>641</v>
      </c>
      <c r="C8" s="127"/>
      <c r="D8" s="128"/>
    </row>
    <row r="9" spans="1:4" ht="13.9" customHeight="1" x14ac:dyDescent="0.2">
      <c r="A9" s="67"/>
      <c r="B9" s="67"/>
      <c r="C9" s="67"/>
      <c r="D9" s="67"/>
    </row>
    <row r="10" spans="1:4" ht="13.9" customHeight="1" x14ac:dyDescent="0.2">
      <c r="A10" s="68"/>
      <c r="B10" s="69" t="s">
        <v>642</v>
      </c>
      <c r="C10" s="70"/>
      <c r="D10" s="70"/>
    </row>
    <row r="11" spans="1:4" ht="13.9" customHeight="1" x14ac:dyDescent="0.2">
      <c r="A11" s="71"/>
      <c r="B11" s="66"/>
      <c r="C11" s="66"/>
      <c r="D11" s="66"/>
    </row>
    <row r="12" spans="1:4" ht="13.9" customHeight="1" thickBot="1" x14ac:dyDescent="0.25">
      <c r="A12" s="71"/>
      <c r="B12" s="71"/>
      <c r="C12" s="71"/>
      <c r="D12" s="71"/>
    </row>
    <row r="13" spans="1:4" ht="13.9" customHeight="1" x14ac:dyDescent="0.2">
      <c r="A13" s="68"/>
      <c r="B13" s="116" t="s">
        <v>643</v>
      </c>
      <c r="C13" s="118" t="s">
        <v>644</v>
      </c>
      <c r="D13" s="72" t="s">
        <v>645</v>
      </c>
    </row>
    <row r="14" spans="1:4" ht="46.9" customHeight="1" x14ac:dyDescent="0.2">
      <c r="A14" s="68"/>
      <c r="B14" s="117"/>
      <c r="C14" s="119"/>
      <c r="D14" s="73" t="s">
        <v>646</v>
      </c>
    </row>
    <row r="15" spans="1:4" ht="13.9" customHeight="1" x14ac:dyDescent="0.2">
      <c r="A15" s="74"/>
      <c r="B15" s="75"/>
      <c r="C15" s="76"/>
      <c r="D15" s="77" t="s">
        <v>2</v>
      </c>
    </row>
    <row r="16" spans="1:4" ht="13.9" customHeight="1" x14ac:dyDescent="0.2">
      <c r="A16" s="78"/>
      <c r="B16" s="79" t="s">
        <v>2</v>
      </c>
      <c r="C16" s="80" t="s">
        <v>647</v>
      </c>
      <c r="D16" s="81" t="s">
        <v>648</v>
      </c>
    </row>
    <row r="17" spans="1:4" ht="13.9" customHeight="1" x14ac:dyDescent="0.2">
      <c r="A17" s="78"/>
      <c r="B17" s="79" t="s">
        <v>3</v>
      </c>
      <c r="C17" s="80" t="s">
        <v>649</v>
      </c>
      <c r="D17" s="81" t="s">
        <v>648</v>
      </c>
    </row>
    <row r="18" spans="1:4" ht="12" customHeight="1" x14ac:dyDescent="0.2">
      <c r="A18" s="66"/>
      <c r="B18" s="79" t="s">
        <v>53</v>
      </c>
      <c r="C18" s="80" t="s">
        <v>650</v>
      </c>
      <c r="D18" s="81" t="s">
        <v>651</v>
      </c>
    </row>
    <row r="19" spans="1:4" ht="12" customHeight="1" x14ac:dyDescent="0.2">
      <c r="B19" s="79" t="s">
        <v>54</v>
      </c>
      <c r="C19" s="80" t="s">
        <v>652</v>
      </c>
      <c r="D19" s="81" t="s">
        <v>651</v>
      </c>
    </row>
    <row r="20" spans="1:4" ht="12" customHeight="1" x14ac:dyDescent="0.2">
      <c r="B20" s="79" t="s">
        <v>55</v>
      </c>
      <c r="C20" s="80" t="s">
        <v>653</v>
      </c>
      <c r="D20" s="81" t="s">
        <v>648</v>
      </c>
    </row>
    <row r="21" spans="1:4" ht="12" customHeight="1" x14ac:dyDescent="0.2">
      <c r="B21" s="82" t="s">
        <v>56</v>
      </c>
      <c r="C21" s="83" t="s">
        <v>654</v>
      </c>
      <c r="D21" s="84" t="s">
        <v>648</v>
      </c>
    </row>
  </sheetData>
  <mergeCells count="7">
    <mergeCell ref="B13:B14"/>
    <mergeCell ref="C13:C14"/>
    <mergeCell ref="C2:D2"/>
    <mergeCell ref="C3:D3"/>
    <mergeCell ref="C4:D4"/>
    <mergeCell ref="C5:D5"/>
    <mergeCell ref="B8:D8"/>
  </mergeCells>
  <pageMargins left="0.7" right="0.7" top="0.75" bottom="0.75" header="0.3" footer="0.3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C20"/>
  <sheetViews>
    <sheetView workbookViewId="0"/>
  </sheetViews>
  <sheetFormatPr baseColWidth="10" defaultColWidth="11.42578125" defaultRowHeight="12.75" x14ac:dyDescent="0.2"/>
  <cols>
    <col min="1" max="1" width="3.28515625" customWidth="1"/>
    <col min="2" max="3" width="21.85546875" customWidth="1"/>
  </cols>
  <sheetData>
    <row r="2" spans="1:3" ht="14.1" customHeight="1" x14ac:dyDescent="0.2">
      <c r="A2" s="55"/>
    </row>
    <row r="5" spans="1:3" ht="14.1" customHeight="1" x14ac:dyDescent="0.2">
      <c r="B5" s="31" t="s">
        <v>12</v>
      </c>
      <c r="C5" s="28"/>
    </row>
    <row r="6" spans="1:3" ht="14.1" customHeight="1" x14ac:dyDescent="0.2">
      <c r="B6" s="31" t="s">
        <v>16</v>
      </c>
      <c r="C6" s="18" t="s">
        <v>0</v>
      </c>
    </row>
    <row r="7" spans="1:3" ht="14.1" customHeight="1" x14ac:dyDescent="0.2">
      <c r="B7" s="31" t="s">
        <v>25</v>
      </c>
      <c r="C7" s="18" t="s">
        <v>0</v>
      </c>
    </row>
    <row r="8" spans="1:3" ht="14.1" customHeight="1" x14ac:dyDescent="0.2">
      <c r="B8" s="31" t="s">
        <v>27</v>
      </c>
      <c r="C8" s="29"/>
    </row>
    <row r="9" spans="1:3" ht="14.1" customHeight="1" x14ac:dyDescent="0.2">
      <c r="B9" s="31" t="s">
        <v>18</v>
      </c>
      <c r="C9" s="18" t="s">
        <v>35</v>
      </c>
    </row>
    <row r="10" spans="1:3" ht="14.1" customHeight="1" x14ac:dyDescent="0.2">
      <c r="B10" s="31" t="s">
        <v>22</v>
      </c>
      <c r="C10" s="25" t="s">
        <v>4</v>
      </c>
    </row>
    <row r="11" spans="1:3" ht="14.1" customHeight="1" x14ac:dyDescent="0.2">
      <c r="B11" s="31" t="s">
        <v>23</v>
      </c>
      <c r="C11" s="25" t="s">
        <v>5</v>
      </c>
    </row>
    <row r="12" spans="1:3" ht="14.1" customHeight="1" x14ac:dyDescent="0.2">
      <c r="B12" s="31" t="s">
        <v>21</v>
      </c>
      <c r="C12" s="25" t="s">
        <v>5</v>
      </c>
    </row>
    <row r="13" spans="1:3" ht="14.1" customHeight="1" x14ac:dyDescent="0.2">
      <c r="B13" s="31" t="s">
        <v>14</v>
      </c>
      <c r="C13" s="25" t="s">
        <v>1</v>
      </c>
    </row>
    <row r="14" spans="1:3" ht="14.1" customHeight="1" x14ac:dyDescent="0.2">
      <c r="B14" s="31" t="s">
        <v>15</v>
      </c>
      <c r="C14" s="25" t="s">
        <v>5</v>
      </c>
    </row>
    <row r="15" spans="1:3" ht="14.1" customHeight="1" x14ac:dyDescent="0.2">
      <c r="B15" s="31" t="s">
        <v>13</v>
      </c>
      <c r="C15" s="25" t="s">
        <v>5</v>
      </c>
    </row>
    <row r="16" spans="1:3" ht="14.1" customHeight="1" x14ac:dyDescent="0.2">
      <c r="B16" s="129" t="s">
        <v>17</v>
      </c>
      <c r="C16" s="130"/>
    </row>
    <row r="17" spans="2:3" ht="14.1" customHeight="1" x14ac:dyDescent="0.2">
      <c r="B17" s="57"/>
      <c r="C17" s="58" t="s">
        <v>634</v>
      </c>
    </row>
    <row r="18" spans="2:3" ht="14.1" customHeight="1" x14ac:dyDescent="0.2">
      <c r="B18" s="59"/>
      <c r="C18" s="59"/>
    </row>
    <row r="19" spans="2:3" ht="14.1" customHeight="1" x14ac:dyDescent="0.2">
      <c r="B19" s="31" t="s">
        <v>26</v>
      </c>
      <c r="C19" s="58"/>
    </row>
    <row r="20" spans="2:3" ht="14.1" customHeight="1" x14ac:dyDescent="0.2">
      <c r="B20" s="12" t="s">
        <v>8</v>
      </c>
      <c r="C20" s="60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(6)'!$A$2:$C$2</xm:f>
          </x14:formula1>
          <xm:sqref>C17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"/>
  <sheetViews>
    <sheetView workbookViewId="0"/>
  </sheetViews>
  <sheetFormatPr baseColWidth="10" defaultColWidth="11.42578125" defaultRowHeight="12.75" x14ac:dyDescent="0.2"/>
  <sheetData>
    <row r="1" spans="1:167" x14ac:dyDescent="0.2">
      <c r="A1" t="s">
        <v>340</v>
      </c>
      <c r="B1" t="s">
        <v>341</v>
      </c>
      <c r="C1" t="s">
        <v>342</v>
      </c>
      <c r="D1" t="s">
        <v>343</v>
      </c>
      <c r="E1" t="s">
        <v>344</v>
      </c>
      <c r="F1" t="s">
        <v>345</v>
      </c>
      <c r="G1" t="s">
        <v>346</v>
      </c>
      <c r="H1" t="s">
        <v>347</v>
      </c>
      <c r="I1" t="s">
        <v>348</v>
      </c>
      <c r="J1" t="s">
        <v>349</v>
      </c>
      <c r="K1" t="s">
        <v>350</v>
      </c>
      <c r="L1" t="s">
        <v>351</v>
      </c>
      <c r="M1" t="s">
        <v>352</v>
      </c>
      <c r="N1" t="s">
        <v>353</v>
      </c>
      <c r="O1" t="s">
        <v>354</v>
      </c>
      <c r="P1" t="s">
        <v>355</v>
      </c>
      <c r="Q1" t="s">
        <v>356</v>
      </c>
      <c r="R1" t="s">
        <v>357</v>
      </c>
      <c r="S1" t="s">
        <v>358</v>
      </c>
      <c r="T1" t="s">
        <v>359</v>
      </c>
      <c r="U1" t="s">
        <v>360</v>
      </c>
      <c r="V1" t="s">
        <v>361</v>
      </c>
      <c r="W1" t="s">
        <v>362</v>
      </c>
      <c r="X1" t="s">
        <v>363</v>
      </c>
      <c r="Y1" t="s">
        <v>364</v>
      </c>
      <c r="Z1" t="s">
        <v>365</v>
      </c>
      <c r="AA1" t="s">
        <v>366</v>
      </c>
      <c r="AB1" t="s">
        <v>367</v>
      </c>
      <c r="AC1" t="s">
        <v>368</v>
      </c>
      <c r="AD1" t="s">
        <v>369</v>
      </c>
      <c r="AE1" t="s">
        <v>370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  <c r="AR1" t="s">
        <v>383</v>
      </c>
      <c r="AS1" t="s">
        <v>384</v>
      </c>
      <c r="AT1" t="s">
        <v>385</v>
      </c>
      <c r="AU1" t="s">
        <v>386</v>
      </c>
      <c r="AV1" t="s">
        <v>387</v>
      </c>
      <c r="AW1" t="s">
        <v>388</v>
      </c>
      <c r="AX1" t="s">
        <v>389</v>
      </c>
      <c r="AY1" t="s">
        <v>390</v>
      </c>
      <c r="AZ1" t="s">
        <v>391</v>
      </c>
      <c r="BA1" t="s">
        <v>392</v>
      </c>
      <c r="BB1" t="s">
        <v>393</v>
      </c>
      <c r="BC1" t="s">
        <v>394</v>
      </c>
      <c r="BD1" t="s">
        <v>395</v>
      </c>
      <c r="BE1" t="s">
        <v>396</v>
      </c>
      <c r="BF1" t="s">
        <v>397</v>
      </c>
      <c r="BG1" t="s">
        <v>398</v>
      </c>
      <c r="BH1" t="s">
        <v>399</v>
      </c>
      <c r="BI1" t="s">
        <v>400</v>
      </c>
      <c r="BJ1" t="s">
        <v>401</v>
      </c>
      <c r="BK1" t="s">
        <v>402</v>
      </c>
      <c r="BL1" t="s">
        <v>403</v>
      </c>
      <c r="BM1" t="s">
        <v>404</v>
      </c>
      <c r="BN1" t="s">
        <v>405</v>
      </c>
      <c r="BO1" t="s">
        <v>406</v>
      </c>
      <c r="BP1" t="s">
        <v>407</v>
      </c>
      <c r="BQ1" t="s">
        <v>408</v>
      </c>
      <c r="BR1" t="s">
        <v>409</v>
      </c>
      <c r="BS1" t="s">
        <v>410</v>
      </c>
      <c r="BT1" t="s">
        <v>411</v>
      </c>
      <c r="BU1" t="s">
        <v>412</v>
      </c>
      <c r="BV1" t="s">
        <v>413</v>
      </c>
      <c r="BW1" t="s">
        <v>414</v>
      </c>
      <c r="BX1" t="s">
        <v>415</v>
      </c>
      <c r="BY1" t="s">
        <v>416</v>
      </c>
      <c r="BZ1" t="s">
        <v>417</v>
      </c>
      <c r="CA1" t="s">
        <v>418</v>
      </c>
      <c r="CB1" t="s">
        <v>419</v>
      </c>
      <c r="CC1" t="s">
        <v>420</v>
      </c>
      <c r="CD1" t="s">
        <v>421</v>
      </c>
      <c r="CE1" t="s">
        <v>422</v>
      </c>
      <c r="CF1" t="s">
        <v>423</v>
      </c>
      <c r="CG1" t="s">
        <v>424</v>
      </c>
      <c r="CH1" t="s">
        <v>425</v>
      </c>
      <c r="CI1" t="s">
        <v>426</v>
      </c>
      <c r="CJ1" t="s">
        <v>427</v>
      </c>
      <c r="CK1" t="s">
        <v>428</v>
      </c>
      <c r="CL1" t="s">
        <v>429</v>
      </c>
      <c r="CM1" t="s">
        <v>430</v>
      </c>
      <c r="CN1" t="s">
        <v>431</v>
      </c>
      <c r="CO1" t="s">
        <v>432</v>
      </c>
      <c r="CP1" t="s">
        <v>433</v>
      </c>
      <c r="CQ1" t="s">
        <v>434</v>
      </c>
      <c r="CR1" t="s">
        <v>435</v>
      </c>
      <c r="CS1" t="s">
        <v>436</v>
      </c>
      <c r="CT1" t="s">
        <v>437</v>
      </c>
      <c r="CU1" t="s">
        <v>438</v>
      </c>
      <c r="CV1" t="s">
        <v>439</v>
      </c>
      <c r="CW1" t="s">
        <v>440</v>
      </c>
      <c r="CX1" t="s">
        <v>441</v>
      </c>
      <c r="CY1" t="s">
        <v>442</v>
      </c>
      <c r="CZ1" t="s">
        <v>443</v>
      </c>
      <c r="DA1" t="s">
        <v>444</v>
      </c>
      <c r="DB1" t="s">
        <v>445</v>
      </c>
      <c r="DC1" t="s">
        <v>446</v>
      </c>
      <c r="DD1" t="s">
        <v>447</v>
      </c>
      <c r="DE1" t="s">
        <v>448</v>
      </c>
      <c r="DF1" t="s">
        <v>449</v>
      </c>
      <c r="DG1" t="s">
        <v>450</v>
      </c>
      <c r="DH1" t="s">
        <v>451</v>
      </c>
      <c r="DI1" t="s">
        <v>452</v>
      </c>
      <c r="DJ1" t="s">
        <v>453</v>
      </c>
      <c r="DK1" t="s">
        <v>454</v>
      </c>
      <c r="DL1" t="s">
        <v>455</v>
      </c>
      <c r="DM1" t="s">
        <v>456</v>
      </c>
      <c r="DN1" t="s">
        <v>457</v>
      </c>
      <c r="DO1" t="s">
        <v>458</v>
      </c>
      <c r="DP1" t="s">
        <v>459</v>
      </c>
      <c r="DQ1" t="s">
        <v>460</v>
      </c>
      <c r="DR1" t="s">
        <v>461</v>
      </c>
      <c r="DS1" t="s">
        <v>462</v>
      </c>
      <c r="DT1" t="s">
        <v>463</v>
      </c>
      <c r="DU1" t="s">
        <v>464</v>
      </c>
      <c r="DV1" t="s">
        <v>465</v>
      </c>
      <c r="DW1" t="s">
        <v>466</v>
      </c>
      <c r="DX1" t="s">
        <v>467</v>
      </c>
      <c r="DY1" t="s">
        <v>468</v>
      </c>
      <c r="DZ1" t="s">
        <v>469</v>
      </c>
      <c r="EA1" t="s">
        <v>470</v>
      </c>
      <c r="EB1" t="s">
        <v>471</v>
      </c>
      <c r="EC1" t="s">
        <v>472</v>
      </c>
      <c r="ED1" t="s">
        <v>473</v>
      </c>
      <c r="EE1" t="s">
        <v>474</v>
      </c>
      <c r="EF1" t="s">
        <v>475</v>
      </c>
      <c r="EG1" t="s">
        <v>476</v>
      </c>
      <c r="EH1" t="s">
        <v>477</v>
      </c>
      <c r="EI1" t="s">
        <v>478</v>
      </c>
      <c r="EJ1" t="s">
        <v>479</v>
      </c>
      <c r="EK1" t="s">
        <v>480</v>
      </c>
      <c r="EL1" t="s">
        <v>481</v>
      </c>
      <c r="EM1" t="s">
        <v>482</v>
      </c>
      <c r="EN1" t="s">
        <v>483</v>
      </c>
      <c r="EO1" t="s">
        <v>484</v>
      </c>
      <c r="EP1" t="s">
        <v>485</v>
      </c>
      <c r="EQ1" t="s">
        <v>486</v>
      </c>
      <c r="ER1" t="s">
        <v>487</v>
      </c>
      <c r="ES1" t="s">
        <v>488</v>
      </c>
      <c r="ET1" t="s">
        <v>489</v>
      </c>
      <c r="EU1" t="s">
        <v>490</v>
      </c>
      <c r="EV1" t="s">
        <v>491</v>
      </c>
      <c r="EW1" t="s">
        <v>492</v>
      </c>
      <c r="EX1" t="s">
        <v>493</v>
      </c>
      <c r="EY1" t="s">
        <v>494</v>
      </c>
      <c r="EZ1" t="s">
        <v>495</v>
      </c>
      <c r="FA1" t="s">
        <v>496</v>
      </c>
      <c r="FB1" t="s">
        <v>497</v>
      </c>
      <c r="FC1" t="s">
        <v>498</v>
      </c>
      <c r="FD1" t="s">
        <v>499</v>
      </c>
      <c r="FE1" t="s">
        <v>500</v>
      </c>
      <c r="FF1" t="s">
        <v>501</v>
      </c>
      <c r="FG1" t="s">
        <v>502</v>
      </c>
      <c r="FH1" t="s">
        <v>503</v>
      </c>
      <c r="FI1" t="s">
        <v>504</v>
      </c>
      <c r="FJ1" t="s">
        <v>505</v>
      </c>
      <c r="FK1" t="s">
        <v>506</v>
      </c>
    </row>
    <row r="2" spans="1:167" x14ac:dyDescent="0.2">
      <c r="A2" t="s">
        <v>0</v>
      </c>
      <c r="B2" t="s">
        <v>634</v>
      </c>
      <c r="C2" t="s">
        <v>635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C20"/>
  <sheetViews>
    <sheetView workbookViewId="0"/>
  </sheetViews>
  <sheetFormatPr baseColWidth="10" defaultColWidth="11.42578125" defaultRowHeight="12.75" x14ac:dyDescent="0.2"/>
  <cols>
    <col min="1" max="1" width="3.28515625" customWidth="1"/>
    <col min="2" max="2" width="21.85546875" customWidth="1"/>
    <col min="3" max="3" width="134.140625" customWidth="1"/>
  </cols>
  <sheetData>
    <row r="2" spans="1:3" ht="14.1" customHeight="1" x14ac:dyDescent="0.2">
      <c r="A2" s="55"/>
    </row>
    <row r="5" spans="1:3" ht="14.1" customHeight="1" x14ac:dyDescent="0.2">
      <c r="B5" s="31" t="s">
        <v>12</v>
      </c>
      <c r="C5" s="28"/>
    </row>
    <row r="6" spans="1:3" ht="14.1" customHeight="1" x14ac:dyDescent="0.2">
      <c r="B6" s="31" t="s">
        <v>16</v>
      </c>
      <c r="C6" s="18" t="s">
        <v>0</v>
      </c>
    </row>
    <row r="7" spans="1:3" ht="14.1" customHeight="1" x14ac:dyDescent="0.2">
      <c r="B7" s="31" t="s">
        <v>25</v>
      </c>
      <c r="C7" s="18" t="s">
        <v>0</v>
      </c>
    </row>
    <row r="8" spans="1:3" ht="14.1" customHeight="1" x14ac:dyDescent="0.2">
      <c r="B8" s="31" t="s">
        <v>27</v>
      </c>
      <c r="C8" s="29"/>
    </row>
    <row r="9" spans="1:3" ht="14.1" customHeight="1" x14ac:dyDescent="0.2">
      <c r="B9" s="31" t="s">
        <v>18</v>
      </c>
      <c r="C9" s="18" t="s">
        <v>35</v>
      </c>
    </row>
    <row r="10" spans="1:3" ht="14.1" customHeight="1" x14ac:dyDescent="0.2">
      <c r="B10" s="31" t="s">
        <v>22</v>
      </c>
      <c r="C10" s="25" t="s">
        <v>4</v>
      </c>
    </row>
    <row r="11" spans="1:3" ht="14.1" customHeight="1" x14ac:dyDescent="0.2">
      <c r="B11" s="31" t="s">
        <v>23</v>
      </c>
      <c r="C11" s="25" t="s">
        <v>5</v>
      </c>
    </row>
    <row r="12" spans="1:3" ht="14.1" customHeight="1" x14ac:dyDescent="0.2">
      <c r="B12" s="31" t="s">
        <v>21</v>
      </c>
      <c r="C12" s="25" t="s">
        <v>5</v>
      </c>
    </row>
    <row r="13" spans="1:3" ht="14.1" customHeight="1" x14ac:dyDescent="0.2">
      <c r="B13" s="31" t="s">
        <v>14</v>
      </c>
      <c r="C13" s="25" t="s">
        <v>1</v>
      </c>
    </row>
    <row r="14" spans="1:3" ht="14.1" customHeight="1" x14ac:dyDescent="0.2">
      <c r="B14" s="31" t="s">
        <v>15</v>
      </c>
      <c r="C14" s="25" t="s">
        <v>5</v>
      </c>
    </row>
    <row r="15" spans="1:3" ht="14.1" customHeight="1" x14ac:dyDescent="0.2">
      <c r="B15" s="31" t="s">
        <v>13</v>
      </c>
      <c r="C15" s="25" t="s">
        <v>5</v>
      </c>
    </row>
    <row r="16" spans="1:3" ht="14.1" customHeight="1" x14ac:dyDescent="0.2">
      <c r="B16" s="129" t="s">
        <v>17</v>
      </c>
      <c r="C16" s="130"/>
    </row>
    <row r="17" spans="2:3" ht="14.1" customHeight="1" x14ac:dyDescent="0.2">
      <c r="B17" s="57"/>
      <c r="C17" s="58" t="s">
        <v>626</v>
      </c>
    </row>
    <row r="18" spans="2:3" ht="14.1" customHeight="1" x14ac:dyDescent="0.2">
      <c r="B18" s="59"/>
      <c r="C18" s="59"/>
    </row>
    <row r="19" spans="2:3" ht="14.1" customHeight="1" x14ac:dyDescent="0.2">
      <c r="B19" s="31" t="s">
        <v>26</v>
      </c>
      <c r="C19" s="58"/>
    </row>
    <row r="20" spans="2:3" ht="14.1" customHeight="1" x14ac:dyDescent="0.2">
      <c r="B20" s="12" t="s">
        <v>8</v>
      </c>
      <c r="C20" s="60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(5)'!$A$2:$C$2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20"/>
  <sheetViews>
    <sheetView workbookViewId="0">
      <selection activeCell="C17" sqref="C17"/>
    </sheetView>
  </sheetViews>
  <sheetFormatPr baseColWidth="10" defaultColWidth="11.42578125" defaultRowHeight="12.75" x14ac:dyDescent="0.2"/>
  <cols>
    <col min="1" max="1" width="9.28515625" customWidth="1"/>
    <col min="2" max="2" width="85.28515625" customWidth="1"/>
    <col min="3" max="3" width="103" customWidth="1"/>
  </cols>
  <sheetData>
    <row r="1" spans="1:3" ht="14.1" customHeight="1" x14ac:dyDescent="0.2">
      <c r="A1" s="1"/>
      <c r="B1" s="1"/>
      <c r="C1" s="1"/>
    </row>
    <row r="2" spans="1:3" ht="14.1" customHeight="1" x14ac:dyDescent="0.2">
      <c r="A2" s="1"/>
      <c r="B2" s="6"/>
      <c r="C2" s="6"/>
    </row>
    <row r="3" spans="1:3" ht="14.1" customHeight="1" x14ac:dyDescent="0.2">
      <c r="A3" s="1"/>
      <c r="B3" s="6"/>
      <c r="C3" s="6"/>
    </row>
    <row r="4" spans="1:3" ht="14.1" customHeight="1" x14ac:dyDescent="0.2">
      <c r="A4" s="1"/>
      <c r="B4" s="6"/>
      <c r="C4" s="6"/>
    </row>
    <row r="5" spans="1:3" ht="14.1" customHeight="1" x14ac:dyDescent="0.2">
      <c r="A5" s="13"/>
      <c r="B5" s="10" t="s">
        <v>12</v>
      </c>
      <c r="C5" s="28"/>
    </row>
    <row r="6" spans="1:3" ht="14.1" customHeight="1" x14ac:dyDescent="0.2">
      <c r="A6" s="13"/>
      <c r="B6" s="10" t="s">
        <v>16</v>
      </c>
      <c r="C6" s="18" t="s">
        <v>0</v>
      </c>
    </row>
    <row r="7" spans="1:3" ht="14.1" customHeight="1" x14ac:dyDescent="0.2">
      <c r="A7" s="13"/>
      <c r="B7" s="10" t="s">
        <v>25</v>
      </c>
      <c r="C7" s="18" t="s">
        <v>0</v>
      </c>
    </row>
    <row r="8" spans="1:3" ht="14.1" customHeight="1" x14ac:dyDescent="0.2">
      <c r="A8" s="13"/>
      <c r="B8" s="10" t="s">
        <v>27</v>
      </c>
      <c r="C8" s="29"/>
    </row>
    <row r="9" spans="1:3" ht="14.1" customHeight="1" x14ac:dyDescent="0.2">
      <c r="A9" s="13"/>
      <c r="B9" s="10" t="s">
        <v>18</v>
      </c>
      <c r="C9" s="18" t="s">
        <v>35</v>
      </c>
    </row>
    <row r="10" spans="1:3" ht="14.1" customHeight="1" x14ac:dyDescent="0.2">
      <c r="A10" s="13"/>
      <c r="B10" s="10" t="s">
        <v>22</v>
      </c>
      <c r="C10" s="25" t="s">
        <v>4</v>
      </c>
    </row>
    <row r="11" spans="1:3" ht="14.1" customHeight="1" x14ac:dyDescent="0.2">
      <c r="A11" s="13"/>
      <c r="B11" s="10" t="s">
        <v>23</v>
      </c>
      <c r="C11" s="25" t="s">
        <v>5</v>
      </c>
    </row>
    <row r="12" spans="1:3" ht="14.1" customHeight="1" x14ac:dyDescent="0.2">
      <c r="A12" s="13"/>
      <c r="B12" s="10" t="s">
        <v>21</v>
      </c>
      <c r="C12" s="25" t="s">
        <v>5</v>
      </c>
    </row>
    <row r="13" spans="1:3" ht="14.1" customHeight="1" x14ac:dyDescent="0.2">
      <c r="A13" s="13"/>
      <c r="B13" s="10" t="s">
        <v>14</v>
      </c>
      <c r="C13" s="25" t="s">
        <v>1</v>
      </c>
    </row>
    <row r="14" spans="1:3" ht="14.1" customHeight="1" x14ac:dyDescent="0.2">
      <c r="A14" s="13"/>
      <c r="B14" s="10" t="s">
        <v>15</v>
      </c>
      <c r="C14" s="25" t="s">
        <v>5</v>
      </c>
    </row>
    <row r="15" spans="1:3" ht="14.1" customHeight="1" x14ac:dyDescent="0.2">
      <c r="A15" s="13"/>
      <c r="B15" s="10" t="s">
        <v>13</v>
      </c>
      <c r="C15" s="25" t="s">
        <v>5</v>
      </c>
    </row>
    <row r="16" spans="1:3" ht="14.1" customHeight="1" x14ac:dyDescent="0.2">
      <c r="A16" s="13"/>
      <c r="B16" s="100" t="s">
        <v>17</v>
      </c>
      <c r="C16" s="101"/>
    </row>
    <row r="17" spans="1:3" ht="14.1" customHeight="1" x14ac:dyDescent="0.2">
      <c r="A17" s="13"/>
      <c r="B17" s="10" t="s">
        <v>19</v>
      </c>
      <c r="C17" s="30" t="s">
        <v>10</v>
      </c>
    </row>
    <row r="18" spans="1:3" ht="14.1" customHeight="1" x14ac:dyDescent="0.2">
      <c r="A18" s="1"/>
      <c r="B18" s="27"/>
      <c r="C18" s="27"/>
    </row>
    <row r="19" spans="1:3" ht="14.1" customHeight="1" x14ac:dyDescent="0.2">
      <c r="A19" s="13"/>
      <c r="B19" s="10" t="s">
        <v>26</v>
      </c>
      <c r="C19" s="11"/>
    </row>
    <row r="20" spans="1:3" ht="14.1" customHeight="1" x14ac:dyDescent="0.2">
      <c r="A20" s="13"/>
      <c r="B20" s="12" t="s">
        <v>8</v>
      </c>
      <c r="C20" s="16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'@lists'!$A$3:$C$3</xm:f>
          </x14:formula1>
          <xm:sqref>C17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"/>
  <sheetViews>
    <sheetView workbookViewId="0"/>
  </sheetViews>
  <sheetFormatPr baseColWidth="10" defaultColWidth="11.42578125" defaultRowHeight="12.75" x14ac:dyDescent="0.2"/>
  <sheetData>
    <row r="1" spans="1:167" x14ac:dyDescent="0.2">
      <c r="A1" t="s">
        <v>340</v>
      </c>
      <c r="B1" t="s">
        <v>341</v>
      </c>
      <c r="C1" t="s">
        <v>342</v>
      </c>
      <c r="D1" t="s">
        <v>343</v>
      </c>
      <c r="E1" t="s">
        <v>344</v>
      </c>
      <c r="F1" t="s">
        <v>345</v>
      </c>
      <c r="G1" t="s">
        <v>346</v>
      </c>
      <c r="H1" t="s">
        <v>347</v>
      </c>
      <c r="I1" t="s">
        <v>348</v>
      </c>
      <c r="J1" t="s">
        <v>349</v>
      </c>
      <c r="K1" t="s">
        <v>350</v>
      </c>
      <c r="L1" t="s">
        <v>351</v>
      </c>
      <c r="M1" t="s">
        <v>352</v>
      </c>
      <c r="N1" t="s">
        <v>353</v>
      </c>
      <c r="O1" t="s">
        <v>354</v>
      </c>
      <c r="P1" t="s">
        <v>355</v>
      </c>
      <c r="Q1" t="s">
        <v>356</v>
      </c>
      <c r="R1" t="s">
        <v>357</v>
      </c>
      <c r="S1" t="s">
        <v>358</v>
      </c>
      <c r="T1" t="s">
        <v>359</v>
      </c>
      <c r="U1" t="s">
        <v>360</v>
      </c>
      <c r="V1" t="s">
        <v>361</v>
      </c>
      <c r="W1" t="s">
        <v>362</v>
      </c>
      <c r="X1" t="s">
        <v>363</v>
      </c>
      <c r="Y1" t="s">
        <v>364</v>
      </c>
      <c r="Z1" t="s">
        <v>365</v>
      </c>
      <c r="AA1" t="s">
        <v>366</v>
      </c>
      <c r="AB1" t="s">
        <v>367</v>
      </c>
      <c r="AC1" t="s">
        <v>368</v>
      </c>
      <c r="AD1" t="s">
        <v>369</v>
      </c>
      <c r="AE1" t="s">
        <v>370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  <c r="AR1" t="s">
        <v>383</v>
      </c>
      <c r="AS1" t="s">
        <v>384</v>
      </c>
      <c r="AT1" t="s">
        <v>385</v>
      </c>
      <c r="AU1" t="s">
        <v>386</v>
      </c>
      <c r="AV1" t="s">
        <v>387</v>
      </c>
      <c r="AW1" t="s">
        <v>388</v>
      </c>
      <c r="AX1" t="s">
        <v>389</v>
      </c>
      <c r="AY1" t="s">
        <v>390</v>
      </c>
      <c r="AZ1" t="s">
        <v>391</v>
      </c>
      <c r="BA1" t="s">
        <v>392</v>
      </c>
      <c r="BB1" t="s">
        <v>393</v>
      </c>
      <c r="BC1" t="s">
        <v>394</v>
      </c>
      <c r="BD1" t="s">
        <v>395</v>
      </c>
      <c r="BE1" t="s">
        <v>396</v>
      </c>
      <c r="BF1" t="s">
        <v>397</v>
      </c>
      <c r="BG1" t="s">
        <v>398</v>
      </c>
      <c r="BH1" t="s">
        <v>399</v>
      </c>
      <c r="BI1" t="s">
        <v>400</v>
      </c>
      <c r="BJ1" t="s">
        <v>401</v>
      </c>
      <c r="BK1" t="s">
        <v>402</v>
      </c>
      <c r="BL1" t="s">
        <v>403</v>
      </c>
      <c r="BM1" t="s">
        <v>404</v>
      </c>
      <c r="BN1" t="s">
        <v>405</v>
      </c>
      <c r="BO1" t="s">
        <v>406</v>
      </c>
      <c r="BP1" t="s">
        <v>407</v>
      </c>
      <c r="BQ1" t="s">
        <v>408</v>
      </c>
      <c r="BR1" t="s">
        <v>409</v>
      </c>
      <c r="BS1" t="s">
        <v>410</v>
      </c>
      <c r="BT1" t="s">
        <v>411</v>
      </c>
      <c r="BU1" t="s">
        <v>412</v>
      </c>
      <c r="BV1" t="s">
        <v>413</v>
      </c>
      <c r="BW1" t="s">
        <v>414</v>
      </c>
      <c r="BX1" t="s">
        <v>415</v>
      </c>
      <c r="BY1" t="s">
        <v>416</v>
      </c>
      <c r="BZ1" t="s">
        <v>417</v>
      </c>
      <c r="CA1" t="s">
        <v>418</v>
      </c>
      <c r="CB1" t="s">
        <v>419</v>
      </c>
      <c r="CC1" t="s">
        <v>420</v>
      </c>
      <c r="CD1" t="s">
        <v>421</v>
      </c>
      <c r="CE1" t="s">
        <v>422</v>
      </c>
      <c r="CF1" t="s">
        <v>423</v>
      </c>
      <c r="CG1" t="s">
        <v>424</v>
      </c>
      <c r="CH1" t="s">
        <v>425</v>
      </c>
      <c r="CI1" t="s">
        <v>426</v>
      </c>
      <c r="CJ1" t="s">
        <v>427</v>
      </c>
      <c r="CK1" t="s">
        <v>428</v>
      </c>
      <c r="CL1" t="s">
        <v>429</v>
      </c>
      <c r="CM1" t="s">
        <v>430</v>
      </c>
      <c r="CN1" t="s">
        <v>431</v>
      </c>
      <c r="CO1" t="s">
        <v>432</v>
      </c>
      <c r="CP1" t="s">
        <v>433</v>
      </c>
      <c r="CQ1" t="s">
        <v>434</v>
      </c>
      <c r="CR1" t="s">
        <v>435</v>
      </c>
      <c r="CS1" t="s">
        <v>436</v>
      </c>
      <c r="CT1" t="s">
        <v>437</v>
      </c>
      <c r="CU1" t="s">
        <v>438</v>
      </c>
      <c r="CV1" t="s">
        <v>439</v>
      </c>
      <c r="CW1" t="s">
        <v>440</v>
      </c>
      <c r="CX1" t="s">
        <v>441</v>
      </c>
      <c r="CY1" t="s">
        <v>442</v>
      </c>
      <c r="CZ1" t="s">
        <v>443</v>
      </c>
      <c r="DA1" t="s">
        <v>444</v>
      </c>
      <c r="DB1" t="s">
        <v>445</v>
      </c>
      <c r="DC1" t="s">
        <v>446</v>
      </c>
      <c r="DD1" t="s">
        <v>447</v>
      </c>
      <c r="DE1" t="s">
        <v>448</v>
      </c>
      <c r="DF1" t="s">
        <v>449</v>
      </c>
      <c r="DG1" t="s">
        <v>450</v>
      </c>
      <c r="DH1" t="s">
        <v>451</v>
      </c>
      <c r="DI1" t="s">
        <v>452</v>
      </c>
      <c r="DJ1" t="s">
        <v>453</v>
      </c>
      <c r="DK1" t="s">
        <v>454</v>
      </c>
      <c r="DL1" t="s">
        <v>455</v>
      </c>
      <c r="DM1" t="s">
        <v>456</v>
      </c>
      <c r="DN1" t="s">
        <v>457</v>
      </c>
      <c r="DO1" t="s">
        <v>458</v>
      </c>
      <c r="DP1" t="s">
        <v>459</v>
      </c>
      <c r="DQ1" t="s">
        <v>460</v>
      </c>
      <c r="DR1" t="s">
        <v>461</v>
      </c>
      <c r="DS1" t="s">
        <v>462</v>
      </c>
      <c r="DT1" t="s">
        <v>463</v>
      </c>
      <c r="DU1" t="s">
        <v>464</v>
      </c>
      <c r="DV1" t="s">
        <v>465</v>
      </c>
      <c r="DW1" t="s">
        <v>466</v>
      </c>
      <c r="DX1" t="s">
        <v>467</v>
      </c>
      <c r="DY1" t="s">
        <v>468</v>
      </c>
      <c r="DZ1" t="s">
        <v>469</v>
      </c>
      <c r="EA1" t="s">
        <v>470</v>
      </c>
      <c r="EB1" t="s">
        <v>471</v>
      </c>
      <c r="EC1" t="s">
        <v>472</v>
      </c>
      <c r="ED1" t="s">
        <v>473</v>
      </c>
      <c r="EE1" t="s">
        <v>474</v>
      </c>
      <c r="EF1" t="s">
        <v>475</v>
      </c>
      <c r="EG1" t="s">
        <v>476</v>
      </c>
      <c r="EH1" t="s">
        <v>477</v>
      </c>
      <c r="EI1" t="s">
        <v>478</v>
      </c>
      <c r="EJ1" t="s">
        <v>479</v>
      </c>
      <c r="EK1" t="s">
        <v>480</v>
      </c>
      <c r="EL1" t="s">
        <v>481</v>
      </c>
      <c r="EM1" t="s">
        <v>482</v>
      </c>
      <c r="EN1" t="s">
        <v>483</v>
      </c>
      <c r="EO1" t="s">
        <v>484</v>
      </c>
      <c r="EP1" t="s">
        <v>485</v>
      </c>
      <c r="EQ1" t="s">
        <v>486</v>
      </c>
      <c r="ER1" t="s">
        <v>487</v>
      </c>
      <c r="ES1" t="s">
        <v>488</v>
      </c>
      <c r="ET1" t="s">
        <v>489</v>
      </c>
      <c r="EU1" t="s">
        <v>490</v>
      </c>
      <c r="EV1" t="s">
        <v>491</v>
      </c>
      <c r="EW1" t="s">
        <v>492</v>
      </c>
      <c r="EX1" t="s">
        <v>493</v>
      </c>
      <c r="EY1" t="s">
        <v>494</v>
      </c>
      <c r="EZ1" t="s">
        <v>495</v>
      </c>
      <c r="FA1" t="s">
        <v>496</v>
      </c>
      <c r="FB1" t="s">
        <v>497</v>
      </c>
      <c r="FC1" t="s">
        <v>498</v>
      </c>
      <c r="FD1" t="s">
        <v>499</v>
      </c>
      <c r="FE1" t="s">
        <v>500</v>
      </c>
      <c r="FF1" t="s">
        <v>501</v>
      </c>
      <c r="FG1" t="s">
        <v>502</v>
      </c>
      <c r="FH1" t="s">
        <v>503</v>
      </c>
      <c r="FI1" t="s">
        <v>504</v>
      </c>
      <c r="FJ1" t="s">
        <v>505</v>
      </c>
      <c r="FK1" t="s">
        <v>506</v>
      </c>
    </row>
    <row r="2" spans="1:167" x14ac:dyDescent="0.2">
      <c r="A2" t="s">
        <v>0</v>
      </c>
      <c r="B2" t="s">
        <v>626</v>
      </c>
      <c r="C2" t="s">
        <v>627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C20"/>
  <sheetViews>
    <sheetView workbookViewId="0"/>
  </sheetViews>
  <sheetFormatPr baseColWidth="10" defaultColWidth="11.42578125" defaultRowHeight="12.75" x14ac:dyDescent="0.2"/>
  <cols>
    <col min="1" max="1" width="3.28515625" customWidth="1"/>
    <col min="2" max="2" width="21.85546875" customWidth="1"/>
    <col min="3" max="3" width="50.140625" customWidth="1"/>
  </cols>
  <sheetData>
    <row r="2" spans="1:3" ht="14.1" customHeight="1" x14ac:dyDescent="0.2">
      <c r="A2" s="55"/>
    </row>
    <row r="5" spans="1:3" ht="14.1" customHeight="1" x14ac:dyDescent="0.2">
      <c r="B5" s="31" t="s">
        <v>12</v>
      </c>
      <c r="C5" s="28"/>
    </row>
    <row r="6" spans="1:3" ht="14.1" customHeight="1" x14ac:dyDescent="0.2">
      <c r="B6" s="31" t="s">
        <v>16</v>
      </c>
      <c r="C6" s="18" t="s">
        <v>0</v>
      </c>
    </row>
    <row r="7" spans="1:3" ht="14.1" customHeight="1" x14ac:dyDescent="0.2">
      <c r="B7" s="31" t="s">
        <v>25</v>
      </c>
      <c r="C7" s="18" t="s">
        <v>0</v>
      </c>
    </row>
    <row r="8" spans="1:3" ht="14.1" customHeight="1" x14ac:dyDescent="0.2">
      <c r="B8" s="31" t="s">
        <v>27</v>
      </c>
      <c r="C8" s="29"/>
    </row>
    <row r="9" spans="1:3" ht="14.1" customHeight="1" x14ac:dyDescent="0.2">
      <c r="B9" s="31" t="s">
        <v>18</v>
      </c>
      <c r="C9" s="18" t="s">
        <v>35</v>
      </c>
    </row>
    <row r="10" spans="1:3" ht="14.1" customHeight="1" x14ac:dyDescent="0.2">
      <c r="B10" s="31" t="s">
        <v>22</v>
      </c>
      <c r="C10" s="25" t="s">
        <v>4</v>
      </c>
    </row>
    <row r="11" spans="1:3" ht="14.1" customHeight="1" x14ac:dyDescent="0.2">
      <c r="B11" s="31" t="s">
        <v>23</v>
      </c>
      <c r="C11" s="25" t="s">
        <v>5</v>
      </c>
    </row>
    <row r="12" spans="1:3" ht="14.1" customHeight="1" x14ac:dyDescent="0.2">
      <c r="B12" s="31" t="s">
        <v>21</v>
      </c>
      <c r="C12" s="25" t="s">
        <v>5</v>
      </c>
    </row>
    <row r="13" spans="1:3" ht="14.1" customHeight="1" x14ac:dyDescent="0.2">
      <c r="B13" s="31" t="s">
        <v>14</v>
      </c>
      <c r="C13" s="25" t="s">
        <v>1</v>
      </c>
    </row>
    <row r="14" spans="1:3" ht="14.1" customHeight="1" x14ac:dyDescent="0.2">
      <c r="B14" s="31" t="s">
        <v>15</v>
      </c>
      <c r="C14" s="25" t="s">
        <v>5</v>
      </c>
    </row>
    <row r="15" spans="1:3" ht="14.1" customHeight="1" x14ac:dyDescent="0.2">
      <c r="B15" s="31" t="s">
        <v>13</v>
      </c>
      <c r="C15" s="25" t="s">
        <v>5</v>
      </c>
    </row>
    <row r="16" spans="1:3" ht="14.1" customHeight="1" x14ac:dyDescent="0.2">
      <c r="B16" s="129" t="s">
        <v>17</v>
      </c>
      <c r="C16" s="130"/>
    </row>
    <row r="17" spans="2:3" ht="14.1" customHeight="1" x14ac:dyDescent="0.2">
      <c r="B17" s="57"/>
      <c r="C17" s="58" t="s">
        <v>618</v>
      </c>
    </row>
    <row r="18" spans="2:3" ht="14.1" customHeight="1" x14ac:dyDescent="0.2">
      <c r="B18" s="59"/>
      <c r="C18" s="59"/>
    </row>
    <row r="19" spans="2:3" ht="14.1" customHeight="1" x14ac:dyDescent="0.2">
      <c r="B19" s="31" t="s">
        <v>26</v>
      </c>
      <c r="C19" s="58"/>
    </row>
    <row r="20" spans="2:3" ht="14.1" customHeight="1" x14ac:dyDescent="0.2">
      <c r="B20" s="12" t="s">
        <v>8</v>
      </c>
      <c r="C20" s="60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(4)'!$A$2:$C$2</xm:f>
          </x14:formula1>
          <xm:sqref>C17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"/>
  <sheetViews>
    <sheetView workbookViewId="0"/>
  </sheetViews>
  <sheetFormatPr baseColWidth="10" defaultColWidth="11.42578125" defaultRowHeight="12.75" x14ac:dyDescent="0.2"/>
  <sheetData>
    <row r="1" spans="1:167" x14ac:dyDescent="0.2">
      <c r="A1" t="s">
        <v>340</v>
      </c>
      <c r="B1" t="s">
        <v>341</v>
      </c>
      <c r="C1" t="s">
        <v>342</v>
      </c>
      <c r="D1" t="s">
        <v>343</v>
      </c>
      <c r="E1" t="s">
        <v>344</v>
      </c>
      <c r="F1" t="s">
        <v>345</v>
      </c>
      <c r="G1" t="s">
        <v>346</v>
      </c>
      <c r="H1" t="s">
        <v>347</v>
      </c>
      <c r="I1" t="s">
        <v>348</v>
      </c>
      <c r="J1" t="s">
        <v>349</v>
      </c>
      <c r="K1" t="s">
        <v>350</v>
      </c>
      <c r="L1" t="s">
        <v>351</v>
      </c>
      <c r="M1" t="s">
        <v>352</v>
      </c>
      <c r="N1" t="s">
        <v>353</v>
      </c>
      <c r="O1" t="s">
        <v>354</v>
      </c>
      <c r="P1" t="s">
        <v>355</v>
      </c>
      <c r="Q1" t="s">
        <v>356</v>
      </c>
      <c r="R1" t="s">
        <v>357</v>
      </c>
      <c r="S1" t="s">
        <v>358</v>
      </c>
      <c r="T1" t="s">
        <v>359</v>
      </c>
      <c r="U1" t="s">
        <v>360</v>
      </c>
      <c r="V1" t="s">
        <v>361</v>
      </c>
      <c r="W1" t="s">
        <v>362</v>
      </c>
      <c r="X1" t="s">
        <v>363</v>
      </c>
      <c r="Y1" t="s">
        <v>364</v>
      </c>
      <c r="Z1" t="s">
        <v>365</v>
      </c>
      <c r="AA1" t="s">
        <v>366</v>
      </c>
      <c r="AB1" t="s">
        <v>367</v>
      </c>
      <c r="AC1" t="s">
        <v>368</v>
      </c>
      <c r="AD1" t="s">
        <v>369</v>
      </c>
      <c r="AE1" t="s">
        <v>370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  <c r="AR1" t="s">
        <v>383</v>
      </c>
      <c r="AS1" t="s">
        <v>384</v>
      </c>
      <c r="AT1" t="s">
        <v>385</v>
      </c>
      <c r="AU1" t="s">
        <v>386</v>
      </c>
      <c r="AV1" t="s">
        <v>387</v>
      </c>
      <c r="AW1" t="s">
        <v>388</v>
      </c>
      <c r="AX1" t="s">
        <v>389</v>
      </c>
      <c r="AY1" t="s">
        <v>390</v>
      </c>
      <c r="AZ1" t="s">
        <v>391</v>
      </c>
      <c r="BA1" t="s">
        <v>392</v>
      </c>
      <c r="BB1" t="s">
        <v>393</v>
      </c>
      <c r="BC1" t="s">
        <v>394</v>
      </c>
      <c r="BD1" t="s">
        <v>395</v>
      </c>
      <c r="BE1" t="s">
        <v>396</v>
      </c>
      <c r="BF1" t="s">
        <v>397</v>
      </c>
      <c r="BG1" t="s">
        <v>398</v>
      </c>
      <c r="BH1" t="s">
        <v>399</v>
      </c>
      <c r="BI1" t="s">
        <v>400</v>
      </c>
      <c r="BJ1" t="s">
        <v>401</v>
      </c>
      <c r="BK1" t="s">
        <v>402</v>
      </c>
      <c r="BL1" t="s">
        <v>403</v>
      </c>
      <c r="BM1" t="s">
        <v>404</v>
      </c>
      <c r="BN1" t="s">
        <v>405</v>
      </c>
      <c r="BO1" t="s">
        <v>406</v>
      </c>
      <c r="BP1" t="s">
        <v>407</v>
      </c>
      <c r="BQ1" t="s">
        <v>408</v>
      </c>
      <c r="BR1" t="s">
        <v>409</v>
      </c>
      <c r="BS1" t="s">
        <v>410</v>
      </c>
      <c r="BT1" t="s">
        <v>411</v>
      </c>
      <c r="BU1" t="s">
        <v>412</v>
      </c>
      <c r="BV1" t="s">
        <v>413</v>
      </c>
      <c r="BW1" t="s">
        <v>414</v>
      </c>
      <c r="BX1" t="s">
        <v>415</v>
      </c>
      <c r="BY1" t="s">
        <v>416</v>
      </c>
      <c r="BZ1" t="s">
        <v>417</v>
      </c>
      <c r="CA1" t="s">
        <v>418</v>
      </c>
      <c r="CB1" t="s">
        <v>419</v>
      </c>
      <c r="CC1" t="s">
        <v>420</v>
      </c>
      <c r="CD1" t="s">
        <v>421</v>
      </c>
      <c r="CE1" t="s">
        <v>422</v>
      </c>
      <c r="CF1" t="s">
        <v>423</v>
      </c>
      <c r="CG1" t="s">
        <v>424</v>
      </c>
      <c r="CH1" t="s">
        <v>425</v>
      </c>
      <c r="CI1" t="s">
        <v>426</v>
      </c>
      <c r="CJ1" t="s">
        <v>427</v>
      </c>
      <c r="CK1" t="s">
        <v>428</v>
      </c>
      <c r="CL1" t="s">
        <v>429</v>
      </c>
      <c r="CM1" t="s">
        <v>430</v>
      </c>
      <c r="CN1" t="s">
        <v>431</v>
      </c>
      <c r="CO1" t="s">
        <v>432</v>
      </c>
      <c r="CP1" t="s">
        <v>433</v>
      </c>
      <c r="CQ1" t="s">
        <v>434</v>
      </c>
      <c r="CR1" t="s">
        <v>435</v>
      </c>
      <c r="CS1" t="s">
        <v>436</v>
      </c>
      <c r="CT1" t="s">
        <v>437</v>
      </c>
      <c r="CU1" t="s">
        <v>438</v>
      </c>
      <c r="CV1" t="s">
        <v>439</v>
      </c>
      <c r="CW1" t="s">
        <v>440</v>
      </c>
      <c r="CX1" t="s">
        <v>441</v>
      </c>
      <c r="CY1" t="s">
        <v>442</v>
      </c>
      <c r="CZ1" t="s">
        <v>443</v>
      </c>
      <c r="DA1" t="s">
        <v>444</v>
      </c>
      <c r="DB1" t="s">
        <v>445</v>
      </c>
      <c r="DC1" t="s">
        <v>446</v>
      </c>
      <c r="DD1" t="s">
        <v>447</v>
      </c>
      <c r="DE1" t="s">
        <v>448</v>
      </c>
      <c r="DF1" t="s">
        <v>449</v>
      </c>
      <c r="DG1" t="s">
        <v>450</v>
      </c>
      <c r="DH1" t="s">
        <v>451</v>
      </c>
      <c r="DI1" t="s">
        <v>452</v>
      </c>
      <c r="DJ1" t="s">
        <v>453</v>
      </c>
      <c r="DK1" t="s">
        <v>454</v>
      </c>
      <c r="DL1" t="s">
        <v>455</v>
      </c>
      <c r="DM1" t="s">
        <v>456</v>
      </c>
      <c r="DN1" t="s">
        <v>457</v>
      </c>
      <c r="DO1" t="s">
        <v>458</v>
      </c>
      <c r="DP1" t="s">
        <v>459</v>
      </c>
      <c r="DQ1" t="s">
        <v>460</v>
      </c>
      <c r="DR1" t="s">
        <v>461</v>
      </c>
      <c r="DS1" t="s">
        <v>462</v>
      </c>
      <c r="DT1" t="s">
        <v>463</v>
      </c>
      <c r="DU1" t="s">
        <v>464</v>
      </c>
      <c r="DV1" t="s">
        <v>465</v>
      </c>
      <c r="DW1" t="s">
        <v>466</v>
      </c>
      <c r="DX1" t="s">
        <v>467</v>
      </c>
      <c r="DY1" t="s">
        <v>468</v>
      </c>
      <c r="DZ1" t="s">
        <v>469</v>
      </c>
      <c r="EA1" t="s">
        <v>470</v>
      </c>
      <c r="EB1" t="s">
        <v>471</v>
      </c>
      <c r="EC1" t="s">
        <v>472</v>
      </c>
      <c r="ED1" t="s">
        <v>473</v>
      </c>
      <c r="EE1" t="s">
        <v>474</v>
      </c>
      <c r="EF1" t="s">
        <v>475</v>
      </c>
      <c r="EG1" t="s">
        <v>476</v>
      </c>
      <c r="EH1" t="s">
        <v>477</v>
      </c>
      <c r="EI1" t="s">
        <v>478</v>
      </c>
      <c r="EJ1" t="s">
        <v>479</v>
      </c>
      <c r="EK1" t="s">
        <v>480</v>
      </c>
      <c r="EL1" t="s">
        <v>481</v>
      </c>
      <c r="EM1" t="s">
        <v>482</v>
      </c>
      <c r="EN1" t="s">
        <v>483</v>
      </c>
      <c r="EO1" t="s">
        <v>484</v>
      </c>
      <c r="EP1" t="s">
        <v>485</v>
      </c>
      <c r="EQ1" t="s">
        <v>486</v>
      </c>
      <c r="ER1" t="s">
        <v>487</v>
      </c>
      <c r="ES1" t="s">
        <v>488</v>
      </c>
      <c r="ET1" t="s">
        <v>489</v>
      </c>
      <c r="EU1" t="s">
        <v>490</v>
      </c>
      <c r="EV1" t="s">
        <v>491</v>
      </c>
      <c r="EW1" t="s">
        <v>492</v>
      </c>
      <c r="EX1" t="s">
        <v>493</v>
      </c>
      <c r="EY1" t="s">
        <v>494</v>
      </c>
      <c r="EZ1" t="s">
        <v>495</v>
      </c>
      <c r="FA1" t="s">
        <v>496</v>
      </c>
      <c r="FB1" t="s">
        <v>497</v>
      </c>
      <c r="FC1" t="s">
        <v>498</v>
      </c>
      <c r="FD1" t="s">
        <v>499</v>
      </c>
      <c r="FE1" t="s">
        <v>500</v>
      </c>
      <c r="FF1" t="s">
        <v>501</v>
      </c>
      <c r="FG1" t="s">
        <v>502</v>
      </c>
      <c r="FH1" t="s">
        <v>503</v>
      </c>
      <c r="FI1" t="s">
        <v>504</v>
      </c>
      <c r="FJ1" t="s">
        <v>505</v>
      </c>
      <c r="FK1" t="s">
        <v>506</v>
      </c>
    </row>
    <row r="2" spans="1:167" x14ac:dyDescent="0.2">
      <c r="A2" t="s">
        <v>0</v>
      </c>
      <c r="B2" t="s">
        <v>618</v>
      </c>
      <c r="C2" t="s">
        <v>619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C20"/>
  <sheetViews>
    <sheetView workbookViewId="0"/>
  </sheetViews>
  <sheetFormatPr baseColWidth="10" defaultColWidth="11.42578125" defaultRowHeight="12.75" x14ac:dyDescent="0.2"/>
  <cols>
    <col min="1" max="1" width="3.28515625" customWidth="1"/>
    <col min="2" max="2" width="21.85546875" customWidth="1"/>
    <col min="3" max="3" width="30.42578125" customWidth="1"/>
  </cols>
  <sheetData>
    <row r="2" spans="1:3" ht="14.1" customHeight="1" x14ac:dyDescent="0.2">
      <c r="A2" s="55"/>
    </row>
    <row r="5" spans="1:3" ht="14.1" customHeight="1" x14ac:dyDescent="0.2">
      <c r="B5" s="31" t="s">
        <v>12</v>
      </c>
      <c r="C5" s="28"/>
    </row>
    <row r="6" spans="1:3" ht="14.1" customHeight="1" x14ac:dyDescent="0.2">
      <c r="B6" s="31" t="s">
        <v>16</v>
      </c>
      <c r="C6" s="18" t="s">
        <v>0</v>
      </c>
    </row>
    <row r="7" spans="1:3" ht="14.1" customHeight="1" x14ac:dyDescent="0.2">
      <c r="B7" s="31" t="s">
        <v>25</v>
      </c>
      <c r="C7" s="18" t="s">
        <v>0</v>
      </c>
    </row>
    <row r="8" spans="1:3" ht="14.1" customHeight="1" x14ac:dyDescent="0.2">
      <c r="B8" s="31" t="s">
        <v>27</v>
      </c>
      <c r="C8" s="29"/>
    </row>
    <row r="9" spans="1:3" ht="14.1" customHeight="1" x14ac:dyDescent="0.2">
      <c r="B9" s="31" t="s">
        <v>18</v>
      </c>
      <c r="C9" s="18" t="s">
        <v>35</v>
      </c>
    </row>
    <row r="10" spans="1:3" ht="14.1" customHeight="1" x14ac:dyDescent="0.2">
      <c r="B10" s="31" t="s">
        <v>22</v>
      </c>
      <c r="C10" s="25" t="s">
        <v>4</v>
      </c>
    </row>
    <row r="11" spans="1:3" ht="14.1" customHeight="1" x14ac:dyDescent="0.2">
      <c r="B11" s="31" t="s">
        <v>23</v>
      </c>
      <c r="C11" s="25" t="s">
        <v>5</v>
      </c>
    </row>
    <row r="12" spans="1:3" ht="14.1" customHeight="1" x14ac:dyDescent="0.2">
      <c r="B12" s="31" t="s">
        <v>21</v>
      </c>
      <c r="C12" s="25" t="s">
        <v>5</v>
      </c>
    </row>
    <row r="13" spans="1:3" ht="14.1" customHeight="1" x14ac:dyDescent="0.2">
      <c r="B13" s="31" t="s">
        <v>14</v>
      </c>
      <c r="C13" s="25" t="s">
        <v>1</v>
      </c>
    </row>
    <row r="14" spans="1:3" ht="14.1" customHeight="1" x14ac:dyDescent="0.2">
      <c r="B14" s="31" t="s">
        <v>15</v>
      </c>
      <c r="C14" s="25" t="s">
        <v>5</v>
      </c>
    </row>
    <row r="15" spans="1:3" ht="14.1" customHeight="1" x14ac:dyDescent="0.2">
      <c r="B15" s="31" t="s">
        <v>13</v>
      </c>
      <c r="C15" s="25" t="s">
        <v>5</v>
      </c>
    </row>
    <row r="16" spans="1:3" ht="14.1" customHeight="1" x14ac:dyDescent="0.2">
      <c r="B16" s="129" t="s">
        <v>17</v>
      </c>
      <c r="C16" s="130"/>
    </row>
    <row r="17" spans="2:3" ht="14.1" customHeight="1" x14ac:dyDescent="0.2">
      <c r="B17" s="57"/>
      <c r="C17" s="58" t="s">
        <v>601</v>
      </c>
    </row>
    <row r="18" spans="2:3" ht="14.1" customHeight="1" x14ac:dyDescent="0.2">
      <c r="B18" s="59"/>
      <c r="C18" s="59"/>
    </row>
    <row r="19" spans="2:3" ht="14.1" customHeight="1" x14ac:dyDescent="0.2">
      <c r="B19" s="31" t="s">
        <v>26</v>
      </c>
      <c r="C19" s="58"/>
    </row>
    <row r="20" spans="2:3" ht="14.1" customHeight="1" x14ac:dyDescent="0.2">
      <c r="B20" s="12" t="s">
        <v>8</v>
      </c>
      <c r="C20" s="60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(3)'!$A$2:$C$2</xm:f>
          </x14:formula1>
          <xm:sqref>C17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"/>
  <sheetViews>
    <sheetView workbookViewId="0"/>
  </sheetViews>
  <sheetFormatPr baseColWidth="10" defaultColWidth="11.42578125" defaultRowHeight="12.75" x14ac:dyDescent="0.2"/>
  <sheetData>
    <row r="1" spans="1:167" x14ac:dyDescent="0.2">
      <c r="A1" t="s">
        <v>340</v>
      </c>
      <c r="B1" t="s">
        <v>341</v>
      </c>
      <c r="C1" t="s">
        <v>342</v>
      </c>
      <c r="D1" t="s">
        <v>343</v>
      </c>
      <c r="E1" t="s">
        <v>344</v>
      </c>
      <c r="F1" t="s">
        <v>345</v>
      </c>
      <c r="G1" t="s">
        <v>346</v>
      </c>
      <c r="H1" t="s">
        <v>347</v>
      </c>
      <c r="I1" t="s">
        <v>348</v>
      </c>
      <c r="J1" t="s">
        <v>349</v>
      </c>
      <c r="K1" t="s">
        <v>350</v>
      </c>
      <c r="L1" t="s">
        <v>351</v>
      </c>
      <c r="M1" t="s">
        <v>352</v>
      </c>
      <c r="N1" t="s">
        <v>353</v>
      </c>
      <c r="O1" t="s">
        <v>354</v>
      </c>
      <c r="P1" t="s">
        <v>355</v>
      </c>
      <c r="Q1" t="s">
        <v>356</v>
      </c>
      <c r="R1" t="s">
        <v>357</v>
      </c>
      <c r="S1" t="s">
        <v>358</v>
      </c>
      <c r="T1" t="s">
        <v>359</v>
      </c>
      <c r="U1" t="s">
        <v>360</v>
      </c>
      <c r="V1" t="s">
        <v>361</v>
      </c>
      <c r="W1" t="s">
        <v>362</v>
      </c>
      <c r="X1" t="s">
        <v>363</v>
      </c>
      <c r="Y1" t="s">
        <v>364</v>
      </c>
      <c r="Z1" t="s">
        <v>365</v>
      </c>
      <c r="AA1" t="s">
        <v>366</v>
      </c>
      <c r="AB1" t="s">
        <v>367</v>
      </c>
      <c r="AC1" t="s">
        <v>368</v>
      </c>
      <c r="AD1" t="s">
        <v>369</v>
      </c>
      <c r="AE1" t="s">
        <v>370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  <c r="AR1" t="s">
        <v>383</v>
      </c>
      <c r="AS1" t="s">
        <v>384</v>
      </c>
      <c r="AT1" t="s">
        <v>385</v>
      </c>
      <c r="AU1" t="s">
        <v>386</v>
      </c>
      <c r="AV1" t="s">
        <v>387</v>
      </c>
      <c r="AW1" t="s">
        <v>388</v>
      </c>
      <c r="AX1" t="s">
        <v>389</v>
      </c>
      <c r="AY1" t="s">
        <v>390</v>
      </c>
      <c r="AZ1" t="s">
        <v>391</v>
      </c>
      <c r="BA1" t="s">
        <v>392</v>
      </c>
      <c r="BB1" t="s">
        <v>393</v>
      </c>
      <c r="BC1" t="s">
        <v>394</v>
      </c>
      <c r="BD1" t="s">
        <v>395</v>
      </c>
      <c r="BE1" t="s">
        <v>396</v>
      </c>
      <c r="BF1" t="s">
        <v>397</v>
      </c>
      <c r="BG1" t="s">
        <v>398</v>
      </c>
      <c r="BH1" t="s">
        <v>399</v>
      </c>
      <c r="BI1" t="s">
        <v>400</v>
      </c>
      <c r="BJ1" t="s">
        <v>401</v>
      </c>
      <c r="BK1" t="s">
        <v>402</v>
      </c>
      <c r="BL1" t="s">
        <v>403</v>
      </c>
      <c r="BM1" t="s">
        <v>404</v>
      </c>
      <c r="BN1" t="s">
        <v>405</v>
      </c>
      <c r="BO1" t="s">
        <v>406</v>
      </c>
      <c r="BP1" t="s">
        <v>407</v>
      </c>
      <c r="BQ1" t="s">
        <v>408</v>
      </c>
      <c r="BR1" t="s">
        <v>409</v>
      </c>
      <c r="BS1" t="s">
        <v>410</v>
      </c>
      <c r="BT1" t="s">
        <v>411</v>
      </c>
      <c r="BU1" t="s">
        <v>412</v>
      </c>
      <c r="BV1" t="s">
        <v>413</v>
      </c>
      <c r="BW1" t="s">
        <v>414</v>
      </c>
      <c r="BX1" t="s">
        <v>415</v>
      </c>
      <c r="BY1" t="s">
        <v>416</v>
      </c>
      <c r="BZ1" t="s">
        <v>417</v>
      </c>
      <c r="CA1" t="s">
        <v>418</v>
      </c>
      <c r="CB1" t="s">
        <v>419</v>
      </c>
      <c r="CC1" t="s">
        <v>420</v>
      </c>
      <c r="CD1" t="s">
        <v>421</v>
      </c>
      <c r="CE1" t="s">
        <v>422</v>
      </c>
      <c r="CF1" t="s">
        <v>423</v>
      </c>
      <c r="CG1" t="s">
        <v>424</v>
      </c>
      <c r="CH1" t="s">
        <v>425</v>
      </c>
      <c r="CI1" t="s">
        <v>426</v>
      </c>
      <c r="CJ1" t="s">
        <v>427</v>
      </c>
      <c r="CK1" t="s">
        <v>428</v>
      </c>
      <c r="CL1" t="s">
        <v>429</v>
      </c>
      <c r="CM1" t="s">
        <v>430</v>
      </c>
      <c r="CN1" t="s">
        <v>431</v>
      </c>
      <c r="CO1" t="s">
        <v>432</v>
      </c>
      <c r="CP1" t="s">
        <v>433</v>
      </c>
      <c r="CQ1" t="s">
        <v>434</v>
      </c>
      <c r="CR1" t="s">
        <v>435</v>
      </c>
      <c r="CS1" t="s">
        <v>436</v>
      </c>
      <c r="CT1" t="s">
        <v>437</v>
      </c>
      <c r="CU1" t="s">
        <v>438</v>
      </c>
      <c r="CV1" t="s">
        <v>439</v>
      </c>
      <c r="CW1" t="s">
        <v>440</v>
      </c>
      <c r="CX1" t="s">
        <v>441</v>
      </c>
      <c r="CY1" t="s">
        <v>442</v>
      </c>
      <c r="CZ1" t="s">
        <v>443</v>
      </c>
      <c r="DA1" t="s">
        <v>444</v>
      </c>
      <c r="DB1" t="s">
        <v>445</v>
      </c>
      <c r="DC1" t="s">
        <v>446</v>
      </c>
      <c r="DD1" t="s">
        <v>447</v>
      </c>
      <c r="DE1" t="s">
        <v>448</v>
      </c>
      <c r="DF1" t="s">
        <v>449</v>
      </c>
      <c r="DG1" t="s">
        <v>450</v>
      </c>
      <c r="DH1" t="s">
        <v>451</v>
      </c>
      <c r="DI1" t="s">
        <v>452</v>
      </c>
      <c r="DJ1" t="s">
        <v>453</v>
      </c>
      <c r="DK1" t="s">
        <v>454</v>
      </c>
      <c r="DL1" t="s">
        <v>455</v>
      </c>
      <c r="DM1" t="s">
        <v>456</v>
      </c>
      <c r="DN1" t="s">
        <v>457</v>
      </c>
      <c r="DO1" t="s">
        <v>458</v>
      </c>
      <c r="DP1" t="s">
        <v>459</v>
      </c>
      <c r="DQ1" t="s">
        <v>460</v>
      </c>
      <c r="DR1" t="s">
        <v>461</v>
      </c>
      <c r="DS1" t="s">
        <v>462</v>
      </c>
      <c r="DT1" t="s">
        <v>463</v>
      </c>
      <c r="DU1" t="s">
        <v>464</v>
      </c>
      <c r="DV1" t="s">
        <v>465</v>
      </c>
      <c r="DW1" t="s">
        <v>466</v>
      </c>
      <c r="DX1" t="s">
        <v>467</v>
      </c>
      <c r="DY1" t="s">
        <v>468</v>
      </c>
      <c r="DZ1" t="s">
        <v>469</v>
      </c>
      <c r="EA1" t="s">
        <v>470</v>
      </c>
      <c r="EB1" t="s">
        <v>471</v>
      </c>
      <c r="EC1" t="s">
        <v>472</v>
      </c>
      <c r="ED1" t="s">
        <v>473</v>
      </c>
      <c r="EE1" t="s">
        <v>474</v>
      </c>
      <c r="EF1" t="s">
        <v>475</v>
      </c>
      <c r="EG1" t="s">
        <v>476</v>
      </c>
      <c r="EH1" t="s">
        <v>477</v>
      </c>
      <c r="EI1" t="s">
        <v>478</v>
      </c>
      <c r="EJ1" t="s">
        <v>479</v>
      </c>
      <c r="EK1" t="s">
        <v>480</v>
      </c>
      <c r="EL1" t="s">
        <v>481</v>
      </c>
      <c r="EM1" t="s">
        <v>482</v>
      </c>
      <c r="EN1" t="s">
        <v>483</v>
      </c>
      <c r="EO1" t="s">
        <v>484</v>
      </c>
      <c r="EP1" t="s">
        <v>485</v>
      </c>
      <c r="EQ1" t="s">
        <v>486</v>
      </c>
      <c r="ER1" t="s">
        <v>487</v>
      </c>
      <c r="ES1" t="s">
        <v>488</v>
      </c>
      <c r="ET1" t="s">
        <v>489</v>
      </c>
      <c r="EU1" t="s">
        <v>490</v>
      </c>
      <c r="EV1" t="s">
        <v>491</v>
      </c>
      <c r="EW1" t="s">
        <v>492</v>
      </c>
      <c r="EX1" t="s">
        <v>493</v>
      </c>
      <c r="EY1" t="s">
        <v>494</v>
      </c>
      <c r="EZ1" t="s">
        <v>495</v>
      </c>
      <c r="FA1" t="s">
        <v>496</v>
      </c>
      <c r="FB1" t="s">
        <v>497</v>
      </c>
      <c r="FC1" t="s">
        <v>498</v>
      </c>
      <c r="FD1" t="s">
        <v>499</v>
      </c>
      <c r="FE1" t="s">
        <v>500</v>
      </c>
      <c r="FF1" t="s">
        <v>501</v>
      </c>
      <c r="FG1" t="s">
        <v>502</v>
      </c>
      <c r="FH1" t="s">
        <v>503</v>
      </c>
      <c r="FI1" t="s">
        <v>504</v>
      </c>
      <c r="FJ1" t="s">
        <v>505</v>
      </c>
      <c r="FK1" t="s">
        <v>506</v>
      </c>
    </row>
    <row r="2" spans="1:167" x14ac:dyDescent="0.2">
      <c r="A2" t="s">
        <v>0</v>
      </c>
      <c r="B2" t="s">
        <v>601</v>
      </c>
      <c r="C2" t="s">
        <v>602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D20"/>
  <sheetViews>
    <sheetView workbookViewId="0">
      <selection activeCell="B5" sqref="B5:F5"/>
    </sheetView>
  </sheetViews>
  <sheetFormatPr baseColWidth="10" defaultColWidth="11.42578125" defaultRowHeight="12.75" x14ac:dyDescent="0.2"/>
  <cols>
    <col min="1" max="1" width="3.28515625" customWidth="1"/>
    <col min="2" max="2" width="21.85546875" customWidth="1"/>
    <col min="3" max="3" width="69" customWidth="1"/>
    <col min="4" max="4" width="13.85546875" customWidth="1"/>
  </cols>
  <sheetData>
    <row r="2" spans="1:4" ht="14.1" customHeight="1" x14ac:dyDescent="0.2">
      <c r="A2" s="55"/>
    </row>
    <row r="5" spans="1:4" ht="14.1" customHeight="1" x14ac:dyDescent="0.2">
      <c r="B5" s="31" t="s">
        <v>12</v>
      </c>
      <c r="C5" s="28"/>
    </row>
    <row r="6" spans="1:4" ht="14.1" customHeight="1" x14ac:dyDescent="0.2">
      <c r="B6" s="31" t="s">
        <v>16</v>
      </c>
      <c r="C6" s="18" t="s">
        <v>0</v>
      </c>
    </row>
    <row r="7" spans="1:4" ht="14.1" customHeight="1" x14ac:dyDescent="0.2">
      <c r="B7" s="31" t="s">
        <v>25</v>
      </c>
      <c r="C7" s="18" t="s">
        <v>0</v>
      </c>
      <c r="D7" s="56"/>
    </row>
    <row r="8" spans="1:4" ht="14.1" customHeight="1" x14ac:dyDescent="0.2">
      <c r="B8" s="31" t="s">
        <v>27</v>
      </c>
      <c r="C8" s="29"/>
      <c r="D8" s="56"/>
    </row>
    <row r="9" spans="1:4" ht="14.1" customHeight="1" x14ac:dyDescent="0.2">
      <c r="B9" s="31" t="s">
        <v>18</v>
      </c>
      <c r="C9" s="18" t="s">
        <v>35</v>
      </c>
      <c r="D9" s="56"/>
    </row>
    <row r="10" spans="1:4" ht="14.1" customHeight="1" x14ac:dyDescent="0.2">
      <c r="B10" s="31" t="s">
        <v>22</v>
      </c>
      <c r="C10" s="25" t="s">
        <v>4</v>
      </c>
      <c r="D10" s="56"/>
    </row>
    <row r="11" spans="1:4" ht="14.1" customHeight="1" x14ac:dyDescent="0.2">
      <c r="B11" s="31" t="s">
        <v>23</v>
      </c>
      <c r="C11" s="25" t="s">
        <v>5</v>
      </c>
    </row>
    <row r="12" spans="1:4" ht="14.1" customHeight="1" x14ac:dyDescent="0.2">
      <c r="B12" s="31" t="s">
        <v>21</v>
      </c>
      <c r="C12" s="25" t="s">
        <v>5</v>
      </c>
    </row>
    <row r="13" spans="1:4" ht="14.1" customHeight="1" x14ac:dyDescent="0.2">
      <c r="B13" s="31" t="s">
        <v>14</v>
      </c>
      <c r="C13" s="25" t="s">
        <v>1</v>
      </c>
    </row>
    <row r="14" spans="1:4" ht="14.1" customHeight="1" x14ac:dyDescent="0.2">
      <c r="B14" s="31" t="s">
        <v>15</v>
      </c>
      <c r="C14" s="25" t="s">
        <v>5</v>
      </c>
    </row>
    <row r="15" spans="1:4" ht="14.1" customHeight="1" x14ac:dyDescent="0.2">
      <c r="B15" s="31" t="s">
        <v>13</v>
      </c>
      <c r="C15" s="25" t="s">
        <v>5</v>
      </c>
    </row>
    <row r="16" spans="1:4" ht="14.1" customHeight="1" x14ac:dyDescent="0.2">
      <c r="B16" s="129" t="s">
        <v>17</v>
      </c>
      <c r="C16" s="129"/>
    </row>
    <row r="17" spans="2:3" ht="14.1" customHeight="1" x14ac:dyDescent="0.2">
      <c r="B17" s="57"/>
      <c r="C17" s="58" t="s">
        <v>339</v>
      </c>
    </row>
    <row r="18" spans="2:3" ht="14.1" customHeight="1" x14ac:dyDescent="0.2">
      <c r="B18" s="59"/>
      <c r="C18" s="59"/>
    </row>
    <row r="19" spans="2:3" ht="14.1" customHeight="1" x14ac:dyDescent="0.2">
      <c r="B19" s="31" t="s">
        <v>26</v>
      </c>
      <c r="C19" s="58"/>
    </row>
    <row r="20" spans="2:3" ht="14.1" customHeight="1" x14ac:dyDescent="0.2">
      <c r="B20" s="12" t="s">
        <v>8</v>
      </c>
      <c r="C20" s="60"/>
    </row>
  </sheetData>
  <mergeCells count="1">
    <mergeCell ref="B16:C1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(2)'!$A$2:$C$2</xm:f>
          </x14:formula1>
          <xm:sqref>C17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2"/>
  <sheetViews>
    <sheetView workbookViewId="0">
      <selection activeCell="B5" sqref="B5:F5"/>
    </sheetView>
  </sheetViews>
  <sheetFormatPr baseColWidth="10" defaultColWidth="11.42578125" defaultRowHeight="12.75" x14ac:dyDescent="0.2"/>
  <sheetData>
    <row r="1" spans="1:167" x14ac:dyDescent="0.2">
      <c r="A1" t="s">
        <v>340</v>
      </c>
      <c r="B1" t="s">
        <v>341</v>
      </c>
      <c r="C1" t="s">
        <v>342</v>
      </c>
      <c r="D1" t="s">
        <v>343</v>
      </c>
      <c r="E1" t="s">
        <v>344</v>
      </c>
      <c r="F1" t="s">
        <v>345</v>
      </c>
      <c r="G1" t="s">
        <v>346</v>
      </c>
      <c r="H1" t="s">
        <v>347</v>
      </c>
      <c r="I1" t="s">
        <v>348</v>
      </c>
      <c r="J1" t="s">
        <v>349</v>
      </c>
      <c r="K1" t="s">
        <v>350</v>
      </c>
      <c r="L1" t="s">
        <v>351</v>
      </c>
      <c r="M1" t="s">
        <v>352</v>
      </c>
      <c r="N1" t="s">
        <v>353</v>
      </c>
      <c r="O1" t="s">
        <v>354</v>
      </c>
      <c r="P1" t="s">
        <v>355</v>
      </c>
      <c r="Q1" t="s">
        <v>356</v>
      </c>
      <c r="R1" t="s">
        <v>357</v>
      </c>
      <c r="S1" t="s">
        <v>358</v>
      </c>
      <c r="T1" t="s">
        <v>359</v>
      </c>
      <c r="U1" t="s">
        <v>360</v>
      </c>
      <c r="V1" t="s">
        <v>361</v>
      </c>
      <c r="W1" t="s">
        <v>362</v>
      </c>
      <c r="X1" t="s">
        <v>363</v>
      </c>
      <c r="Y1" t="s">
        <v>364</v>
      </c>
      <c r="Z1" t="s">
        <v>365</v>
      </c>
      <c r="AA1" t="s">
        <v>366</v>
      </c>
      <c r="AB1" t="s">
        <v>367</v>
      </c>
      <c r="AC1" t="s">
        <v>368</v>
      </c>
      <c r="AD1" t="s">
        <v>369</v>
      </c>
      <c r="AE1" t="s">
        <v>370</v>
      </c>
      <c r="AF1" t="s">
        <v>371</v>
      </c>
      <c r="AG1" t="s">
        <v>372</v>
      </c>
      <c r="AH1" t="s">
        <v>373</v>
      </c>
      <c r="AI1" t="s">
        <v>374</v>
      </c>
      <c r="AJ1" t="s">
        <v>375</v>
      </c>
      <c r="AK1" t="s">
        <v>376</v>
      </c>
      <c r="AL1" t="s">
        <v>377</v>
      </c>
      <c r="AM1" t="s">
        <v>378</v>
      </c>
      <c r="AN1" t="s">
        <v>379</v>
      </c>
      <c r="AO1" t="s">
        <v>380</v>
      </c>
      <c r="AP1" t="s">
        <v>381</v>
      </c>
      <c r="AQ1" t="s">
        <v>382</v>
      </c>
      <c r="AR1" t="s">
        <v>383</v>
      </c>
      <c r="AS1" t="s">
        <v>384</v>
      </c>
      <c r="AT1" t="s">
        <v>385</v>
      </c>
      <c r="AU1" t="s">
        <v>386</v>
      </c>
      <c r="AV1" t="s">
        <v>387</v>
      </c>
      <c r="AW1" t="s">
        <v>388</v>
      </c>
      <c r="AX1" t="s">
        <v>389</v>
      </c>
      <c r="AY1" t="s">
        <v>390</v>
      </c>
      <c r="AZ1" t="s">
        <v>391</v>
      </c>
      <c r="BA1" t="s">
        <v>392</v>
      </c>
      <c r="BB1" t="s">
        <v>393</v>
      </c>
      <c r="BC1" t="s">
        <v>394</v>
      </c>
      <c r="BD1" t="s">
        <v>395</v>
      </c>
      <c r="BE1" t="s">
        <v>396</v>
      </c>
      <c r="BF1" t="s">
        <v>397</v>
      </c>
      <c r="BG1" t="s">
        <v>398</v>
      </c>
      <c r="BH1" t="s">
        <v>399</v>
      </c>
      <c r="BI1" t="s">
        <v>400</v>
      </c>
      <c r="BJ1" t="s">
        <v>401</v>
      </c>
      <c r="BK1" t="s">
        <v>402</v>
      </c>
      <c r="BL1" t="s">
        <v>403</v>
      </c>
      <c r="BM1" t="s">
        <v>404</v>
      </c>
      <c r="BN1" t="s">
        <v>405</v>
      </c>
      <c r="BO1" t="s">
        <v>406</v>
      </c>
      <c r="BP1" t="s">
        <v>407</v>
      </c>
      <c r="BQ1" t="s">
        <v>408</v>
      </c>
      <c r="BR1" t="s">
        <v>409</v>
      </c>
      <c r="BS1" t="s">
        <v>410</v>
      </c>
      <c r="BT1" t="s">
        <v>411</v>
      </c>
      <c r="BU1" t="s">
        <v>412</v>
      </c>
      <c r="BV1" t="s">
        <v>413</v>
      </c>
      <c r="BW1" t="s">
        <v>414</v>
      </c>
      <c r="BX1" t="s">
        <v>415</v>
      </c>
      <c r="BY1" t="s">
        <v>416</v>
      </c>
      <c r="BZ1" t="s">
        <v>417</v>
      </c>
      <c r="CA1" t="s">
        <v>418</v>
      </c>
      <c r="CB1" t="s">
        <v>419</v>
      </c>
      <c r="CC1" t="s">
        <v>420</v>
      </c>
      <c r="CD1" t="s">
        <v>421</v>
      </c>
      <c r="CE1" t="s">
        <v>422</v>
      </c>
      <c r="CF1" t="s">
        <v>423</v>
      </c>
      <c r="CG1" t="s">
        <v>424</v>
      </c>
      <c r="CH1" t="s">
        <v>425</v>
      </c>
      <c r="CI1" t="s">
        <v>426</v>
      </c>
      <c r="CJ1" t="s">
        <v>427</v>
      </c>
      <c r="CK1" t="s">
        <v>428</v>
      </c>
      <c r="CL1" t="s">
        <v>429</v>
      </c>
      <c r="CM1" t="s">
        <v>430</v>
      </c>
      <c r="CN1" t="s">
        <v>431</v>
      </c>
      <c r="CO1" t="s">
        <v>432</v>
      </c>
      <c r="CP1" t="s">
        <v>433</v>
      </c>
      <c r="CQ1" t="s">
        <v>434</v>
      </c>
      <c r="CR1" t="s">
        <v>435</v>
      </c>
      <c r="CS1" t="s">
        <v>436</v>
      </c>
      <c r="CT1" t="s">
        <v>437</v>
      </c>
      <c r="CU1" t="s">
        <v>438</v>
      </c>
      <c r="CV1" t="s">
        <v>439</v>
      </c>
      <c r="CW1" t="s">
        <v>440</v>
      </c>
      <c r="CX1" t="s">
        <v>441</v>
      </c>
      <c r="CY1" t="s">
        <v>442</v>
      </c>
      <c r="CZ1" t="s">
        <v>443</v>
      </c>
      <c r="DA1" t="s">
        <v>444</v>
      </c>
      <c r="DB1" t="s">
        <v>445</v>
      </c>
      <c r="DC1" t="s">
        <v>446</v>
      </c>
      <c r="DD1" t="s">
        <v>447</v>
      </c>
      <c r="DE1" t="s">
        <v>448</v>
      </c>
      <c r="DF1" t="s">
        <v>449</v>
      </c>
      <c r="DG1" t="s">
        <v>450</v>
      </c>
      <c r="DH1" t="s">
        <v>451</v>
      </c>
      <c r="DI1" t="s">
        <v>452</v>
      </c>
      <c r="DJ1" t="s">
        <v>453</v>
      </c>
      <c r="DK1" t="s">
        <v>454</v>
      </c>
      <c r="DL1" t="s">
        <v>455</v>
      </c>
      <c r="DM1" t="s">
        <v>456</v>
      </c>
      <c r="DN1" t="s">
        <v>457</v>
      </c>
      <c r="DO1" t="s">
        <v>458</v>
      </c>
      <c r="DP1" t="s">
        <v>459</v>
      </c>
      <c r="DQ1" t="s">
        <v>460</v>
      </c>
      <c r="DR1" t="s">
        <v>461</v>
      </c>
      <c r="DS1" t="s">
        <v>462</v>
      </c>
      <c r="DT1" t="s">
        <v>463</v>
      </c>
      <c r="DU1" t="s">
        <v>464</v>
      </c>
      <c r="DV1" t="s">
        <v>465</v>
      </c>
      <c r="DW1" t="s">
        <v>466</v>
      </c>
      <c r="DX1" t="s">
        <v>467</v>
      </c>
      <c r="DY1" t="s">
        <v>468</v>
      </c>
      <c r="DZ1" t="s">
        <v>469</v>
      </c>
      <c r="EA1" t="s">
        <v>470</v>
      </c>
      <c r="EB1" t="s">
        <v>471</v>
      </c>
      <c r="EC1" t="s">
        <v>472</v>
      </c>
      <c r="ED1" t="s">
        <v>473</v>
      </c>
      <c r="EE1" t="s">
        <v>474</v>
      </c>
      <c r="EF1" t="s">
        <v>475</v>
      </c>
      <c r="EG1" t="s">
        <v>476</v>
      </c>
      <c r="EH1" t="s">
        <v>477</v>
      </c>
      <c r="EI1" t="s">
        <v>478</v>
      </c>
      <c r="EJ1" t="s">
        <v>479</v>
      </c>
      <c r="EK1" t="s">
        <v>480</v>
      </c>
      <c r="EL1" t="s">
        <v>481</v>
      </c>
      <c r="EM1" t="s">
        <v>482</v>
      </c>
      <c r="EN1" t="s">
        <v>483</v>
      </c>
      <c r="EO1" t="s">
        <v>484</v>
      </c>
      <c r="EP1" t="s">
        <v>485</v>
      </c>
      <c r="EQ1" t="s">
        <v>486</v>
      </c>
      <c r="ER1" t="s">
        <v>487</v>
      </c>
      <c r="ES1" t="s">
        <v>488</v>
      </c>
      <c r="ET1" t="s">
        <v>489</v>
      </c>
      <c r="EU1" t="s">
        <v>490</v>
      </c>
      <c r="EV1" t="s">
        <v>491</v>
      </c>
      <c r="EW1" t="s">
        <v>492</v>
      </c>
      <c r="EX1" t="s">
        <v>493</v>
      </c>
      <c r="EY1" t="s">
        <v>494</v>
      </c>
      <c r="EZ1" t="s">
        <v>495</v>
      </c>
      <c r="FA1" t="s">
        <v>496</v>
      </c>
      <c r="FB1" t="s">
        <v>497</v>
      </c>
      <c r="FC1" t="s">
        <v>498</v>
      </c>
      <c r="FD1" t="s">
        <v>499</v>
      </c>
      <c r="FE1" t="s">
        <v>500</v>
      </c>
      <c r="FF1" t="s">
        <v>501</v>
      </c>
      <c r="FG1" t="s">
        <v>502</v>
      </c>
      <c r="FH1" t="s">
        <v>503</v>
      </c>
      <c r="FI1" t="s">
        <v>504</v>
      </c>
      <c r="FJ1" t="s">
        <v>505</v>
      </c>
      <c r="FK1" t="s">
        <v>506</v>
      </c>
    </row>
    <row r="2" spans="1:167" x14ac:dyDescent="0.2">
      <c r="A2" t="s">
        <v>0</v>
      </c>
      <c r="B2" t="s">
        <v>339</v>
      </c>
      <c r="C2" t="s">
        <v>507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baseColWidth="10" defaultColWidth="11.42578125" defaultRowHeight="12.75" x14ac:dyDescent="0.2"/>
  <sheetData>
    <row r="1" spans="1:4" x14ac:dyDescent="0.2">
      <c r="A1" t="s">
        <v>29</v>
      </c>
      <c r="B1" t="s">
        <v>30</v>
      </c>
    </row>
    <row r="2" spans="1:4" x14ac:dyDescent="0.2">
      <c r="A2" t="s">
        <v>31</v>
      </c>
      <c r="B2" t="s">
        <v>32</v>
      </c>
      <c r="C2" t="s">
        <v>33</v>
      </c>
      <c r="D2" t="s">
        <v>34</v>
      </c>
    </row>
    <row r="3" spans="1:4" x14ac:dyDescent="0.2">
      <c r="A3" t="s">
        <v>0</v>
      </c>
      <c r="B3" t="s">
        <v>10</v>
      </c>
      <c r="C3" t="s">
        <v>11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Q126"/>
  <sheetViews>
    <sheetView zoomScaleNormal="100" workbookViewId="0">
      <selection activeCell="A17" sqref="A17:XFD17"/>
    </sheetView>
  </sheetViews>
  <sheetFormatPr baseColWidth="10" defaultColWidth="11.42578125" defaultRowHeight="12.75" x14ac:dyDescent="0.2"/>
  <cols>
    <col min="1" max="1" width="4.140625" customWidth="1"/>
    <col min="2" max="2" width="9.7109375" customWidth="1"/>
    <col min="3" max="3" width="10.7109375" customWidth="1"/>
    <col min="4" max="4" width="90.140625" customWidth="1"/>
    <col min="5" max="17" width="18.85546875" customWidth="1"/>
  </cols>
  <sheetData>
    <row r="1" spans="2:17" ht="14.1" customHeight="1" x14ac:dyDescent="0.2">
      <c r="C1" s="32"/>
    </row>
    <row r="2" spans="2:17" ht="14.1" customHeight="1" x14ac:dyDescent="0.2">
      <c r="B2" s="105" t="s">
        <v>36</v>
      </c>
      <c r="C2" s="106"/>
      <c r="D2" s="106"/>
      <c r="E2" s="106"/>
      <c r="F2" s="105"/>
    </row>
    <row r="3" spans="2:17" ht="14.1" customHeight="1" x14ac:dyDescent="0.2">
      <c r="B3" s="105" t="s">
        <v>7</v>
      </c>
      <c r="C3" s="106"/>
      <c r="D3" s="106"/>
      <c r="E3" s="106"/>
      <c r="F3" s="105"/>
    </row>
    <row r="4" spans="2:17" ht="14.1" customHeight="1" x14ac:dyDescent="0.2">
      <c r="B4" s="105"/>
      <c r="C4" s="106"/>
      <c r="D4" s="106"/>
      <c r="E4" s="106"/>
      <c r="F4" s="105"/>
    </row>
    <row r="5" spans="2:17" ht="14.1" customHeight="1" x14ac:dyDescent="0.2">
      <c r="B5" s="105" t="str">
        <f>IF(RIGHT('Context (2)'!C6,4)=".IND","Individual reporting",IF(RIGHT('Context (2)'!C6,4)=".CON","Consolidated reporting","Subconsolidated"))</f>
        <v>Subconsolidated</v>
      </c>
      <c r="C5" s="106"/>
      <c r="D5" s="106"/>
      <c r="E5" s="106"/>
      <c r="F5" s="105"/>
    </row>
    <row r="7" spans="2:17" ht="14.1" customHeight="1" thickBot="1" x14ac:dyDescent="0.25">
      <c r="B7" s="33" t="s">
        <v>37</v>
      </c>
      <c r="C7" s="34"/>
    </row>
    <row r="8" spans="2:17" ht="12.95" customHeight="1" thickBot="1" x14ac:dyDescent="0.25">
      <c r="B8" s="102" t="s">
        <v>38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</row>
    <row r="10" spans="2:17" ht="14.1" customHeight="1" thickBot="1" x14ac:dyDescent="0.25">
      <c r="B10" s="102" t="s">
        <v>39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/>
    </row>
    <row r="12" spans="2:17" ht="14.1" customHeight="1" x14ac:dyDescent="0.2">
      <c r="M12" s="107" t="s">
        <v>40</v>
      </c>
      <c r="N12" s="107" t="s">
        <v>40</v>
      </c>
      <c r="O12" s="107" t="s">
        <v>40</v>
      </c>
      <c r="P12" s="107" t="s">
        <v>40</v>
      </c>
    </row>
    <row r="13" spans="2:17" ht="39" customHeight="1" x14ac:dyDescent="0.2">
      <c r="M13" s="106"/>
      <c r="N13" s="106"/>
      <c r="O13" s="106"/>
      <c r="P13" s="106"/>
    </row>
    <row r="14" spans="2:17" ht="14.1" customHeight="1" x14ac:dyDescent="0.2">
      <c r="B14" s="108"/>
      <c r="C14" s="109"/>
      <c r="D14" s="110"/>
      <c r="E14" s="108" t="s">
        <v>41</v>
      </c>
      <c r="F14" s="109"/>
      <c r="G14" s="109"/>
      <c r="H14" s="108"/>
      <c r="I14" s="108" t="s">
        <v>42</v>
      </c>
      <c r="J14" s="109"/>
      <c r="K14" s="109"/>
      <c r="L14" s="108"/>
      <c r="M14" s="108" t="s">
        <v>43</v>
      </c>
      <c r="N14" s="109"/>
      <c r="O14" s="109"/>
      <c r="P14" s="108"/>
      <c r="Q14" s="108" t="s">
        <v>44</v>
      </c>
    </row>
    <row r="15" spans="2:17" ht="14.1" customHeight="1" x14ac:dyDescent="0.2">
      <c r="B15" s="111"/>
      <c r="C15" s="112"/>
      <c r="D15" s="113"/>
      <c r="E15" s="108" t="s">
        <v>45</v>
      </c>
      <c r="F15" s="109"/>
      <c r="G15" s="108"/>
      <c r="H15" s="108" t="s">
        <v>46</v>
      </c>
      <c r="I15" s="108" t="s">
        <v>45</v>
      </c>
      <c r="J15" s="109"/>
      <c r="K15" s="108"/>
      <c r="L15" s="108" t="s">
        <v>46</v>
      </c>
      <c r="M15" s="108" t="s">
        <v>45</v>
      </c>
      <c r="N15" s="109"/>
      <c r="O15" s="108"/>
      <c r="P15" s="108" t="s">
        <v>46</v>
      </c>
      <c r="Q15" s="114"/>
    </row>
    <row r="16" spans="2:17" ht="14.1" customHeight="1" x14ac:dyDescent="0.2">
      <c r="B16" s="111"/>
      <c r="C16" s="106"/>
      <c r="D16" s="108"/>
      <c r="E16" s="36" t="s">
        <v>47</v>
      </c>
      <c r="F16" s="36" t="s">
        <v>48</v>
      </c>
      <c r="G16" s="36" t="s">
        <v>49</v>
      </c>
      <c r="H16" s="108"/>
      <c r="I16" s="36" t="s">
        <v>47</v>
      </c>
      <c r="J16" s="36" t="s">
        <v>48</v>
      </c>
      <c r="K16" s="36" t="s">
        <v>49</v>
      </c>
      <c r="L16" s="108"/>
      <c r="M16" s="36" t="s">
        <v>47</v>
      </c>
      <c r="N16" s="36" t="s">
        <v>48</v>
      </c>
      <c r="O16" s="36" t="s">
        <v>49</v>
      </c>
      <c r="P16" s="108"/>
      <c r="Q16" s="108"/>
    </row>
    <row r="17" spans="2:17" ht="18" customHeight="1" x14ac:dyDescent="0.2">
      <c r="B17" s="36" t="s">
        <v>50</v>
      </c>
      <c r="C17" s="36" t="s">
        <v>51</v>
      </c>
      <c r="D17" s="36" t="s">
        <v>52</v>
      </c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  <c r="L17" s="14" t="s">
        <v>58</v>
      </c>
      <c r="M17" s="14" t="s">
        <v>59</v>
      </c>
      <c r="N17" s="14" t="s">
        <v>60</v>
      </c>
      <c r="O17" s="14" t="s">
        <v>61</v>
      </c>
      <c r="P17" s="14" t="s">
        <v>62</v>
      </c>
      <c r="Q17" s="14" t="s">
        <v>63</v>
      </c>
    </row>
    <row r="18" spans="2:17" ht="18" customHeight="1" x14ac:dyDescent="0.2">
      <c r="B18" s="14" t="s">
        <v>2</v>
      </c>
      <c r="C18" s="31">
        <v>1</v>
      </c>
      <c r="D18" s="31" t="s">
        <v>64</v>
      </c>
      <c r="E18" s="37">
        <v>484142790578.37476</v>
      </c>
      <c r="F18" s="37">
        <v>55891830558.582817</v>
      </c>
      <c r="G18" s="37">
        <v>946369457192.66797</v>
      </c>
      <c r="H18" s="37">
        <v>253055679488.54797</v>
      </c>
      <c r="I18" s="38"/>
      <c r="J18" s="38"/>
      <c r="K18" s="38"/>
      <c r="L18" s="38"/>
      <c r="M18" s="39"/>
      <c r="N18" s="39"/>
      <c r="O18" s="39"/>
      <c r="P18" s="39"/>
      <c r="Q18" s="37">
        <v>780035722231.32996</v>
      </c>
    </row>
    <row r="19" spans="2:17" ht="18" customHeight="1" x14ac:dyDescent="0.2">
      <c r="B19" s="14" t="s">
        <v>3</v>
      </c>
      <c r="C19" s="31" t="s">
        <v>65</v>
      </c>
      <c r="D19" s="40" t="s">
        <v>66</v>
      </c>
      <c r="E19" s="37">
        <v>10583864124.588202</v>
      </c>
      <c r="F19" s="37">
        <v>6573480.0597801004</v>
      </c>
      <c r="G19" s="37">
        <v>24183178.593623132</v>
      </c>
      <c r="H19" s="37">
        <v>141575770022.70956</v>
      </c>
      <c r="I19" s="38"/>
      <c r="J19" s="38"/>
      <c r="K19" s="38"/>
      <c r="L19" s="38"/>
      <c r="M19" s="39"/>
      <c r="N19" s="39"/>
      <c r="O19" s="39"/>
      <c r="P19" s="39"/>
      <c r="Q19" s="37">
        <v>9948391.1996052656</v>
      </c>
    </row>
    <row r="20" spans="2:17" ht="18" customHeight="1" x14ac:dyDescent="0.2">
      <c r="B20" s="14" t="s">
        <v>53</v>
      </c>
      <c r="C20" s="31" t="s">
        <v>67</v>
      </c>
      <c r="D20" s="41" t="s">
        <v>68</v>
      </c>
      <c r="E20" s="42">
        <v>10583864124.588202</v>
      </c>
      <c r="F20" s="42">
        <v>6573480.0597801004</v>
      </c>
      <c r="G20" s="42">
        <v>24183178.593623132</v>
      </c>
      <c r="H20" s="42">
        <v>141575770022.70956</v>
      </c>
      <c r="I20" s="38"/>
      <c r="J20" s="38"/>
      <c r="K20" s="38"/>
      <c r="L20" s="38"/>
      <c r="M20" s="39"/>
      <c r="N20" s="39"/>
      <c r="O20" s="39"/>
      <c r="P20" s="39"/>
      <c r="Q20" s="42">
        <v>9948391.1996052656</v>
      </c>
    </row>
    <row r="21" spans="2:17" ht="18" customHeight="1" x14ac:dyDescent="0.2">
      <c r="B21" s="14" t="s">
        <v>54</v>
      </c>
      <c r="C21" s="31" t="s">
        <v>69</v>
      </c>
      <c r="D21" s="43" t="s">
        <v>70</v>
      </c>
      <c r="E21" s="42">
        <v>10583864124.588202</v>
      </c>
      <c r="F21" s="42">
        <v>6573480.0597801004</v>
      </c>
      <c r="G21" s="42">
        <v>11036219.6152362</v>
      </c>
      <c r="H21" s="42">
        <v>141571912616.46552</v>
      </c>
      <c r="I21" s="36">
        <v>0</v>
      </c>
      <c r="J21" s="36">
        <v>0</v>
      </c>
      <c r="K21" s="36">
        <v>0</v>
      </c>
      <c r="L21" s="36">
        <v>0</v>
      </c>
      <c r="M21" s="44">
        <v>0</v>
      </c>
      <c r="N21" s="44">
        <v>0</v>
      </c>
      <c r="O21" s="44">
        <v>0</v>
      </c>
      <c r="P21" s="44">
        <v>0</v>
      </c>
      <c r="Q21" s="37">
        <v>0</v>
      </c>
    </row>
    <row r="22" spans="2:17" ht="18" customHeight="1" x14ac:dyDescent="0.2">
      <c r="B22" s="14" t="s">
        <v>55</v>
      </c>
      <c r="C22" s="31" t="s">
        <v>72</v>
      </c>
      <c r="D22" s="43" t="s">
        <v>73</v>
      </c>
      <c r="E22" s="42">
        <v>0</v>
      </c>
      <c r="F22" s="42">
        <v>0</v>
      </c>
      <c r="G22" s="42">
        <v>11707234.1310667</v>
      </c>
      <c r="H22" s="42">
        <v>2404713.9145795698</v>
      </c>
      <c r="I22" s="36">
        <v>0.5</v>
      </c>
      <c r="J22" s="36">
        <v>0.5</v>
      </c>
      <c r="K22" s="36">
        <v>0.5</v>
      </c>
      <c r="L22" s="36">
        <v>0.5</v>
      </c>
      <c r="M22" s="44">
        <v>0.5</v>
      </c>
      <c r="N22" s="44">
        <v>0.5</v>
      </c>
      <c r="O22" s="44">
        <v>0.5</v>
      </c>
      <c r="P22" s="44">
        <v>0.5</v>
      </c>
      <c r="Q22" s="37">
        <v>7055974.0228231354</v>
      </c>
    </row>
    <row r="23" spans="2:17" ht="18" customHeight="1" x14ac:dyDescent="0.2">
      <c r="B23" s="14" t="s">
        <v>56</v>
      </c>
      <c r="C23" s="31" t="s">
        <v>75</v>
      </c>
      <c r="D23" s="43" t="s">
        <v>76</v>
      </c>
      <c r="E23" s="42">
        <v>0</v>
      </c>
      <c r="F23" s="42">
        <v>0</v>
      </c>
      <c r="G23" s="42">
        <v>1439724.84732023</v>
      </c>
      <c r="H23" s="42">
        <v>1452692.3294619001</v>
      </c>
      <c r="I23" s="36">
        <v>1</v>
      </c>
      <c r="J23" s="36">
        <v>1</v>
      </c>
      <c r="K23" s="36">
        <v>1</v>
      </c>
      <c r="L23" s="36">
        <v>1</v>
      </c>
      <c r="M23" s="44">
        <v>1</v>
      </c>
      <c r="N23" s="44">
        <v>1</v>
      </c>
      <c r="O23" s="44">
        <v>1</v>
      </c>
      <c r="P23" s="44">
        <v>1</v>
      </c>
      <c r="Q23" s="37">
        <v>2892417.1767821303</v>
      </c>
    </row>
    <row r="24" spans="2:17" ht="18" customHeight="1" x14ac:dyDescent="0.2">
      <c r="B24" s="14" t="s">
        <v>57</v>
      </c>
      <c r="C24" s="31" t="s">
        <v>78</v>
      </c>
      <c r="D24" s="41" t="s">
        <v>79</v>
      </c>
      <c r="E24" s="42">
        <v>0</v>
      </c>
      <c r="F24" s="42">
        <v>0</v>
      </c>
      <c r="G24" s="42">
        <v>0</v>
      </c>
      <c r="H24" s="45"/>
      <c r="I24" s="36">
        <v>0</v>
      </c>
      <c r="J24" s="36">
        <v>0.5</v>
      </c>
      <c r="K24" s="36">
        <v>1</v>
      </c>
      <c r="L24" s="38"/>
      <c r="M24" s="44">
        <v>0</v>
      </c>
      <c r="N24" s="44">
        <v>0.5</v>
      </c>
      <c r="O24" s="44">
        <v>1</v>
      </c>
      <c r="P24" s="39"/>
      <c r="Q24" s="42">
        <v>0</v>
      </c>
    </row>
    <row r="25" spans="2:17" ht="18" customHeight="1" x14ac:dyDescent="0.2">
      <c r="B25" s="14" t="s">
        <v>58</v>
      </c>
      <c r="C25" s="31" t="s">
        <v>80</v>
      </c>
      <c r="D25" s="40" t="s">
        <v>81</v>
      </c>
      <c r="E25" s="45"/>
      <c r="F25" s="45"/>
      <c r="G25" s="45"/>
      <c r="H25" s="42">
        <v>104070582476.31618</v>
      </c>
      <c r="I25" s="38"/>
      <c r="J25" s="38"/>
      <c r="K25" s="38"/>
      <c r="L25" s="38"/>
      <c r="M25" s="39"/>
      <c r="N25" s="39"/>
      <c r="O25" s="39"/>
      <c r="P25" s="39"/>
      <c r="Q25" s="42">
        <v>18610906365.607994</v>
      </c>
    </row>
    <row r="26" spans="2:17" ht="18" customHeight="1" x14ac:dyDescent="0.2">
      <c r="B26" s="14" t="s">
        <v>59</v>
      </c>
      <c r="C26" s="31" t="s">
        <v>82</v>
      </c>
      <c r="D26" s="41" t="s">
        <v>83</v>
      </c>
      <c r="E26" s="45"/>
      <c r="F26" s="45"/>
      <c r="G26" s="45"/>
      <c r="H26" s="42">
        <v>66181402315.349533</v>
      </c>
      <c r="I26" s="38"/>
      <c r="J26" s="38"/>
      <c r="K26" s="38"/>
      <c r="L26" s="38"/>
      <c r="M26" s="39"/>
      <c r="N26" s="39"/>
      <c r="O26" s="39"/>
      <c r="P26" s="39"/>
      <c r="Q26" s="42">
        <v>1828736554.146281</v>
      </c>
    </row>
    <row r="27" spans="2:17" ht="18" customHeight="1" x14ac:dyDescent="0.2">
      <c r="B27" s="14" t="s">
        <v>60</v>
      </c>
      <c r="C27" s="31" t="s">
        <v>84</v>
      </c>
      <c r="D27" s="43" t="s">
        <v>70</v>
      </c>
      <c r="E27" s="45"/>
      <c r="F27" s="45"/>
      <c r="G27" s="45"/>
      <c r="H27" s="42">
        <v>63592472101.762817</v>
      </c>
      <c r="I27" s="38"/>
      <c r="J27" s="38"/>
      <c r="K27" s="38"/>
      <c r="L27" s="36">
        <v>0</v>
      </c>
      <c r="M27" s="39"/>
      <c r="N27" s="39"/>
      <c r="O27" s="39"/>
      <c r="P27" s="44">
        <v>0</v>
      </c>
      <c r="Q27" s="42">
        <v>0</v>
      </c>
    </row>
    <row r="28" spans="2:17" ht="18" customHeight="1" x14ac:dyDescent="0.2">
      <c r="B28" s="14" t="s">
        <v>61</v>
      </c>
      <c r="C28" s="31" t="s">
        <v>85</v>
      </c>
      <c r="D28" s="43" t="s">
        <v>73</v>
      </c>
      <c r="E28" s="45"/>
      <c r="F28" s="45"/>
      <c r="G28" s="45"/>
      <c r="H28" s="42">
        <v>1520387318.8808699</v>
      </c>
      <c r="I28" s="38"/>
      <c r="J28" s="38"/>
      <c r="K28" s="38"/>
      <c r="L28" s="36">
        <v>0.5</v>
      </c>
      <c r="M28" s="39"/>
      <c r="N28" s="39"/>
      <c r="O28" s="39"/>
      <c r="P28" s="44">
        <v>0.5</v>
      </c>
      <c r="Q28" s="42">
        <v>760193659.44043493</v>
      </c>
    </row>
    <row r="29" spans="2:17" ht="18" customHeight="1" x14ac:dyDescent="0.2">
      <c r="B29" s="14" t="s">
        <v>62</v>
      </c>
      <c r="C29" s="31" t="s">
        <v>86</v>
      </c>
      <c r="D29" s="43" t="s">
        <v>76</v>
      </c>
      <c r="E29" s="45"/>
      <c r="F29" s="45"/>
      <c r="G29" s="45"/>
      <c r="H29" s="42">
        <v>1068542894.7058461</v>
      </c>
      <c r="I29" s="38"/>
      <c r="J29" s="38"/>
      <c r="K29" s="38"/>
      <c r="L29" s="36">
        <v>1</v>
      </c>
      <c r="M29" s="39"/>
      <c r="N29" s="39"/>
      <c r="O29" s="39"/>
      <c r="P29" s="44">
        <v>1</v>
      </c>
      <c r="Q29" s="42">
        <v>1068542894.7058461</v>
      </c>
    </row>
    <row r="30" spans="2:17" ht="18" customHeight="1" x14ac:dyDescent="0.2">
      <c r="B30" s="14" t="s">
        <v>63</v>
      </c>
      <c r="C30" s="31" t="s">
        <v>87</v>
      </c>
      <c r="D30" s="41" t="s">
        <v>88</v>
      </c>
      <c r="E30" s="45"/>
      <c r="F30" s="45"/>
      <c r="G30" s="45"/>
      <c r="H30" s="42">
        <v>0</v>
      </c>
      <c r="I30" s="38"/>
      <c r="J30" s="38"/>
      <c r="K30" s="38"/>
      <c r="L30" s="38"/>
      <c r="M30" s="39"/>
      <c r="N30" s="39"/>
      <c r="O30" s="39"/>
      <c r="P30" s="39"/>
      <c r="Q30" s="42">
        <v>0</v>
      </c>
    </row>
    <row r="31" spans="2:17" ht="18" customHeight="1" x14ac:dyDescent="0.2">
      <c r="B31" s="14" t="s">
        <v>89</v>
      </c>
      <c r="C31" s="31" t="s">
        <v>90</v>
      </c>
      <c r="D31" s="43" t="s">
        <v>70</v>
      </c>
      <c r="E31" s="45"/>
      <c r="F31" s="45"/>
      <c r="G31" s="45"/>
      <c r="H31" s="42">
        <v>0</v>
      </c>
      <c r="I31" s="38"/>
      <c r="J31" s="38"/>
      <c r="K31" s="38"/>
      <c r="L31" s="36">
        <v>0.05</v>
      </c>
      <c r="M31" s="39"/>
      <c r="N31" s="39"/>
      <c r="O31" s="39"/>
      <c r="P31" s="44">
        <v>0.05</v>
      </c>
      <c r="Q31" s="42">
        <v>0</v>
      </c>
    </row>
    <row r="32" spans="2:17" ht="18" customHeight="1" x14ac:dyDescent="0.2">
      <c r="B32" s="14" t="s">
        <v>92</v>
      </c>
      <c r="C32" s="31" t="s">
        <v>93</v>
      </c>
      <c r="D32" s="43" t="s">
        <v>73</v>
      </c>
      <c r="E32" s="45"/>
      <c r="F32" s="45"/>
      <c r="G32" s="45"/>
      <c r="H32" s="42">
        <v>0</v>
      </c>
      <c r="I32" s="38"/>
      <c r="J32" s="38"/>
      <c r="K32" s="38"/>
      <c r="L32" s="36">
        <v>0.5</v>
      </c>
      <c r="M32" s="39"/>
      <c r="N32" s="39"/>
      <c r="O32" s="39"/>
      <c r="P32" s="44">
        <v>0.5</v>
      </c>
      <c r="Q32" s="42">
        <v>0</v>
      </c>
    </row>
    <row r="33" spans="2:17" ht="18" customHeight="1" x14ac:dyDescent="0.2">
      <c r="B33" s="14" t="s">
        <v>94</v>
      </c>
      <c r="C33" s="31" t="s">
        <v>95</v>
      </c>
      <c r="D33" s="43" t="s">
        <v>76</v>
      </c>
      <c r="E33" s="45"/>
      <c r="F33" s="45"/>
      <c r="G33" s="45"/>
      <c r="H33" s="42">
        <v>0</v>
      </c>
      <c r="I33" s="38"/>
      <c r="J33" s="38"/>
      <c r="K33" s="38"/>
      <c r="L33" s="36">
        <v>1</v>
      </c>
      <c r="M33" s="39"/>
      <c r="N33" s="39"/>
      <c r="O33" s="39"/>
      <c r="P33" s="44">
        <v>1</v>
      </c>
      <c r="Q33" s="42">
        <v>0</v>
      </c>
    </row>
    <row r="34" spans="2:17" ht="18" customHeight="1" x14ac:dyDescent="0.2">
      <c r="B34" s="14" t="s">
        <v>96</v>
      </c>
      <c r="C34" s="31" t="s">
        <v>97</v>
      </c>
      <c r="D34" s="41" t="s">
        <v>98</v>
      </c>
      <c r="E34" s="45"/>
      <c r="F34" s="45"/>
      <c r="G34" s="45"/>
      <c r="H34" s="42">
        <v>3012928474.1022701</v>
      </c>
      <c r="I34" s="38"/>
      <c r="J34" s="38"/>
      <c r="K34" s="38"/>
      <c r="L34" s="38"/>
      <c r="M34" s="39"/>
      <c r="N34" s="39"/>
      <c r="O34" s="39"/>
      <c r="P34" s="39"/>
      <c r="Q34" s="42">
        <v>295146643.48081517</v>
      </c>
    </row>
    <row r="35" spans="2:17" ht="18" customHeight="1" x14ac:dyDescent="0.2">
      <c r="B35" s="14" t="s">
        <v>99</v>
      </c>
      <c r="C35" s="31" t="s">
        <v>100</v>
      </c>
      <c r="D35" s="43" t="s">
        <v>70</v>
      </c>
      <c r="E35" s="45"/>
      <c r="F35" s="45"/>
      <c r="G35" s="45"/>
      <c r="H35" s="42">
        <v>2817017659.4658599</v>
      </c>
      <c r="I35" s="38"/>
      <c r="J35" s="38"/>
      <c r="K35" s="38"/>
      <c r="L35" s="36">
        <v>7.0000000000000007E-2</v>
      </c>
      <c r="M35" s="39"/>
      <c r="N35" s="39"/>
      <c r="O35" s="39"/>
      <c r="P35" s="44">
        <v>7.0000000000000007E-2</v>
      </c>
      <c r="Q35" s="42">
        <v>197191236.1626102</v>
      </c>
    </row>
    <row r="36" spans="2:17" ht="18" customHeight="1" x14ac:dyDescent="0.2">
      <c r="B36" s="14" t="s">
        <v>101</v>
      </c>
      <c r="C36" s="31" t="s">
        <v>102</v>
      </c>
      <c r="D36" s="43" t="s">
        <v>73</v>
      </c>
      <c r="E36" s="45"/>
      <c r="F36" s="45"/>
      <c r="G36" s="45"/>
      <c r="H36" s="42">
        <v>195910814.63641</v>
      </c>
      <c r="I36" s="38"/>
      <c r="J36" s="38"/>
      <c r="K36" s="38"/>
      <c r="L36" s="36">
        <v>0.5</v>
      </c>
      <c r="M36" s="39"/>
      <c r="N36" s="39"/>
      <c r="O36" s="39"/>
      <c r="P36" s="44">
        <v>0.5</v>
      </c>
      <c r="Q36" s="42">
        <v>97955407.318204999</v>
      </c>
    </row>
    <row r="37" spans="2:17" ht="18" customHeight="1" x14ac:dyDescent="0.2">
      <c r="B37" s="14" t="s">
        <v>103</v>
      </c>
      <c r="C37" s="31" t="s">
        <v>104</v>
      </c>
      <c r="D37" s="43" t="s">
        <v>76</v>
      </c>
      <c r="E37" s="45"/>
      <c r="F37" s="45"/>
      <c r="G37" s="45"/>
      <c r="H37" s="42">
        <v>0</v>
      </c>
      <c r="I37" s="38"/>
      <c r="J37" s="38"/>
      <c r="K37" s="38"/>
      <c r="L37" s="36">
        <v>1</v>
      </c>
      <c r="M37" s="39"/>
      <c r="N37" s="39"/>
      <c r="O37" s="39"/>
      <c r="P37" s="44">
        <v>1</v>
      </c>
      <c r="Q37" s="42">
        <v>0</v>
      </c>
    </row>
    <row r="38" spans="2:17" ht="18" customHeight="1" x14ac:dyDescent="0.2">
      <c r="B38" s="14" t="s">
        <v>105</v>
      </c>
      <c r="C38" s="31" t="s">
        <v>106</v>
      </c>
      <c r="D38" s="41" t="s">
        <v>107</v>
      </c>
      <c r="E38" s="45"/>
      <c r="F38" s="45"/>
      <c r="G38" s="45"/>
      <c r="H38" s="42">
        <v>0</v>
      </c>
      <c r="I38" s="38"/>
      <c r="J38" s="38"/>
      <c r="K38" s="38"/>
      <c r="L38" s="38"/>
      <c r="M38" s="39"/>
      <c r="N38" s="39"/>
      <c r="O38" s="39"/>
      <c r="P38" s="39"/>
      <c r="Q38" s="42">
        <v>0</v>
      </c>
    </row>
    <row r="39" spans="2:17" ht="18" customHeight="1" x14ac:dyDescent="0.2">
      <c r="B39" s="14" t="s">
        <v>108</v>
      </c>
      <c r="C39" s="31" t="s">
        <v>109</v>
      </c>
      <c r="D39" s="43" t="s">
        <v>70</v>
      </c>
      <c r="E39" s="45"/>
      <c r="F39" s="45"/>
      <c r="G39" s="45"/>
      <c r="H39" s="42">
        <v>0</v>
      </c>
      <c r="I39" s="38"/>
      <c r="J39" s="38"/>
      <c r="K39" s="38"/>
      <c r="L39" s="36">
        <v>0.12</v>
      </c>
      <c r="M39" s="39"/>
      <c r="N39" s="39"/>
      <c r="O39" s="39"/>
      <c r="P39" s="44">
        <v>0.12</v>
      </c>
      <c r="Q39" s="42">
        <v>0</v>
      </c>
    </row>
    <row r="40" spans="2:17" ht="18" customHeight="1" x14ac:dyDescent="0.2">
      <c r="B40" s="14" t="s">
        <v>110</v>
      </c>
      <c r="C40" s="31" t="s">
        <v>111</v>
      </c>
      <c r="D40" s="43" t="s">
        <v>73</v>
      </c>
      <c r="E40" s="45"/>
      <c r="F40" s="45"/>
      <c r="G40" s="45"/>
      <c r="H40" s="42">
        <v>0</v>
      </c>
      <c r="I40" s="38"/>
      <c r="J40" s="38"/>
      <c r="K40" s="38"/>
      <c r="L40" s="36">
        <v>0.5</v>
      </c>
      <c r="M40" s="39"/>
      <c r="N40" s="39"/>
      <c r="O40" s="39"/>
      <c r="P40" s="44">
        <v>0.5</v>
      </c>
      <c r="Q40" s="42">
        <v>0</v>
      </c>
    </row>
    <row r="41" spans="2:17" ht="18" customHeight="1" x14ac:dyDescent="0.2">
      <c r="B41" s="14" t="s">
        <v>112</v>
      </c>
      <c r="C41" s="31" t="s">
        <v>113</v>
      </c>
      <c r="D41" s="43" t="s">
        <v>76</v>
      </c>
      <c r="E41" s="45"/>
      <c r="F41" s="45"/>
      <c r="G41" s="45"/>
      <c r="H41" s="42">
        <v>0</v>
      </c>
      <c r="I41" s="38"/>
      <c r="J41" s="38"/>
      <c r="K41" s="38"/>
      <c r="L41" s="36">
        <v>1</v>
      </c>
      <c r="M41" s="39"/>
      <c r="N41" s="39"/>
      <c r="O41" s="39"/>
      <c r="P41" s="44">
        <v>1</v>
      </c>
      <c r="Q41" s="42">
        <v>0</v>
      </c>
    </row>
    <row r="42" spans="2:17" ht="18" customHeight="1" x14ac:dyDescent="0.2">
      <c r="B42" s="14" t="s">
        <v>114</v>
      </c>
      <c r="C42" s="31" t="s">
        <v>115</v>
      </c>
      <c r="D42" s="41" t="s">
        <v>116</v>
      </c>
      <c r="E42" s="45"/>
      <c r="F42" s="45"/>
      <c r="G42" s="45"/>
      <c r="H42" s="42">
        <v>4648071228.1771603</v>
      </c>
      <c r="I42" s="38"/>
      <c r="J42" s="38"/>
      <c r="K42" s="38"/>
      <c r="L42" s="38"/>
      <c r="M42" s="39"/>
      <c r="N42" s="39"/>
      <c r="O42" s="39"/>
      <c r="P42" s="39"/>
      <c r="Q42" s="42">
        <v>1006191314.5927862</v>
      </c>
    </row>
    <row r="43" spans="2:17" ht="18" customHeight="1" x14ac:dyDescent="0.2">
      <c r="B43" s="14" t="s">
        <v>117</v>
      </c>
      <c r="C43" s="31" t="s">
        <v>118</v>
      </c>
      <c r="D43" s="43" t="s">
        <v>70</v>
      </c>
      <c r="E43" s="45"/>
      <c r="F43" s="45"/>
      <c r="G43" s="45"/>
      <c r="H43" s="42">
        <v>4259910754.0308404</v>
      </c>
      <c r="I43" s="38"/>
      <c r="J43" s="38"/>
      <c r="K43" s="38"/>
      <c r="L43" s="36">
        <v>0.15</v>
      </c>
      <c r="M43" s="39"/>
      <c r="N43" s="39"/>
      <c r="O43" s="39"/>
      <c r="P43" s="44">
        <v>0.15</v>
      </c>
      <c r="Q43" s="42">
        <v>638986613.10462606</v>
      </c>
    </row>
    <row r="44" spans="2:17" ht="18" customHeight="1" x14ac:dyDescent="0.2">
      <c r="B44" s="14" t="s">
        <v>119</v>
      </c>
      <c r="C44" s="31" t="s">
        <v>120</v>
      </c>
      <c r="D44" s="43" t="s">
        <v>73</v>
      </c>
      <c r="E44" s="45"/>
      <c r="F44" s="45"/>
      <c r="G44" s="45"/>
      <c r="H44" s="42">
        <v>41911545.3163203</v>
      </c>
      <c r="I44" s="38"/>
      <c r="J44" s="38"/>
      <c r="K44" s="38"/>
      <c r="L44" s="36">
        <v>0.5</v>
      </c>
      <c r="M44" s="39"/>
      <c r="N44" s="39"/>
      <c r="O44" s="39"/>
      <c r="P44" s="44">
        <v>0.5</v>
      </c>
      <c r="Q44" s="42">
        <v>20955772.65816015</v>
      </c>
    </row>
    <row r="45" spans="2:17" ht="18" customHeight="1" x14ac:dyDescent="0.2">
      <c r="B45" s="14" t="s">
        <v>121</v>
      </c>
      <c r="C45" s="31" t="s">
        <v>122</v>
      </c>
      <c r="D45" s="43" t="s">
        <v>76</v>
      </c>
      <c r="E45" s="45"/>
      <c r="F45" s="45"/>
      <c r="G45" s="45"/>
      <c r="H45" s="42">
        <v>346248928.83000004</v>
      </c>
      <c r="I45" s="38"/>
      <c r="J45" s="38"/>
      <c r="K45" s="38"/>
      <c r="L45" s="36">
        <v>1</v>
      </c>
      <c r="M45" s="39"/>
      <c r="N45" s="39"/>
      <c r="O45" s="39"/>
      <c r="P45" s="44">
        <v>1</v>
      </c>
      <c r="Q45" s="42">
        <v>346248928.83000004</v>
      </c>
    </row>
    <row r="46" spans="2:17" ht="18" customHeight="1" x14ac:dyDescent="0.2">
      <c r="B46" s="14" t="s">
        <v>123</v>
      </c>
      <c r="C46" s="31" t="s">
        <v>124</v>
      </c>
      <c r="D46" s="41" t="s">
        <v>125</v>
      </c>
      <c r="E46" s="45"/>
      <c r="F46" s="45"/>
      <c r="G46" s="45"/>
      <c r="H46" s="42">
        <v>0</v>
      </c>
      <c r="I46" s="38"/>
      <c r="J46" s="38"/>
      <c r="K46" s="38"/>
      <c r="L46" s="38"/>
      <c r="M46" s="39"/>
      <c r="N46" s="39"/>
      <c r="O46" s="39"/>
      <c r="P46" s="39"/>
      <c r="Q46" s="42">
        <v>0</v>
      </c>
    </row>
    <row r="47" spans="2:17" ht="18" customHeight="1" x14ac:dyDescent="0.2">
      <c r="B47" s="14" t="s">
        <v>126</v>
      </c>
      <c r="C47" s="31" t="s">
        <v>127</v>
      </c>
      <c r="D47" s="43" t="s">
        <v>70</v>
      </c>
      <c r="E47" s="45"/>
      <c r="F47" s="45"/>
      <c r="G47" s="45"/>
      <c r="H47" s="42">
        <v>0</v>
      </c>
      <c r="I47" s="38"/>
      <c r="J47" s="38"/>
      <c r="K47" s="38"/>
      <c r="L47" s="36">
        <v>0.2</v>
      </c>
      <c r="M47" s="39"/>
      <c r="N47" s="39"/>
      <c r="O47" s="39"/>
      <c r="P47" s="44">
        <v>0.2</v>
      </c>
      <c r="Q47" s="42">
        <v>0</v>
      </c>
    </row>
    <row r="48" spans="2:17" ht="18" customHeight="1" x14ac:dyDescent="0.2">
      <c r="B48" s="14" t="s">
        <v>129</v>
      </c>
      <c r="C48" s="31" t="s">
        <v>130</v>
      </c>
      <c r="D48" s="43" t="s">
        <v>73</v>
      </c>
      <c r="E48" s="45"/>
      <c r="F48" s="45"/>
      <c r="G48" s="45"/>
      <c r="H48" s="42">
        <v>0</v>
      </c>
      <c r="I48" s="38"/>
      <c r="J48" s="38"/>
      <c r="K48" s="38"/>
      <c r="L48" s="36">
        <v>0.5</v>
      </c>
      <c r="M48" s="39"/>
      <c r="N48" s="39"/>
      <c r="O48" s="39"/>
      <c r="P48" s="44">
        <v>0.5</v>
      </c>
      <c r="Q48" s="42">
        <v>0</v>
      </c>
    </row>
    <row r="49" spans="2:17" ht="18" customHeight="1" x14ac:dyDescent="0.2">
      <c r="B49" s="14" t="s">
        <v>131</v>
      </c>
      <c r="C49" s="31" t="s">
        <v>132</v>
      </c>
      <c r="D49" s="43" t="s">
        <v>76</v>
      </c>
      <c r="E49" s="45"/>
      <c r="F49" s="45"/>
      <c r="G49" s="45"/>
      <c r="H49" s="42">
        <v>0</v>
      </c>
      <c r="I49" s="38"/>
      <c r="J49" s="38"/>
      <c r="K49" s="38"/>
      <c r="L49" s="36">
        <v>1</v>
      </c>
      <c r="M49" s="39"/>
      <c r="N49" s="39"/>
      <c r="O49" s="39"/>
      <c r="P49" s="44">
        <v>1</v>
      </c>
      <c r="Q49" s="42">
        <v>0</v>
      </c>
    </row>
    <row r="50" spans="2:17" ht="18" customHeight="1" x14ac:dyDescent="0.2">
      <c r="B50" s="14" t="s">
        <v>133</v>
      </c>
      <c r="C50" s="31" t="s">
        <v>134</v>
      </c>
      <c r="D50" s="41" t="s">
        <v>135</v>
      </c>
      <c r="E50" s="45"/>
      <c r="F50" s="45"/>
      <c r="G50" s="45"/>
      <c r="H50" s="42">
        <v>0</v>
      </c>
      <c r="I50" s="38"/>
      <c r="J50" s="38"/>
      <c r="K50" s="38"/>
      <c r="L50" s="38"/>
      <c r="M50" s="39"/>
      <c r="N50" s="39"/>
      <c r="O50" s="39"/>
      <c r="P50" s="39"/>
      <c r="Q50" s="42">
        <v>0</v>
      </c>
    </row>
    <row r="51" spans="2:17" ht="18" customHeight="1" x14ac:dyDescent="0.2">
      <c r="B51" s="14" t="s">
        <v>136</v>
      </c>
      <c r="C51" s="31" t="s">
        <v>137</v>
      </c>
      <c r="D51" s="43" t="s">
        <v>70</v>
      </c>
      <c r="E51" s="45"/>
      <c r="F51" s="45"/>
      <c r="G51" s="45"/>
      <c r="H51" s="42">
        <v>0</v>
      </c>
      <c r="I51" s="38"/>
      <c r="J51" s="38"/>
      <c r="K51" s="38"/>
      <c r="L51" s="36">
        <v>0.25</v>
      </c>
      <c r="M51" s="39"/>
      <c r="N51" s="39"/>
      <c r="O51" s="39"/>
      <c r="P51" s="44">
        <v>0.25</v>
      </c>
      <c r="Q51" s="42">
        <v>0</v>
      </c>
    </row>
    <row r="52" spans="2:17" ht="18" customHeight="1" x14ac:dyDescent="0.2">
      <c r="B52" s="14" t="s">
        <v>138</v>
      </c>
      <c r="C52" s="31" t="s">
        <v>139</v>
      </c>
      <c r="D52" s="43" t="s">
        <v>73</v>
      </c>
      <c r="E52" s="45"/>
      <c r="F52" s="45"/>
      <c r="G52" s="45"/>
      <c r="H52" s="42">
        <v>0</v>
      </c>
      <c r="I52" s="38"/>
      <c r="J52" s="38"/>
      <c r="K52" s="38"/>
      <c r="L52" s="36">
        <v>0.5</v>
      </c>
      <c r="M52" s="39"/>
      <c r="N52" s="39"/>
      <c r="O52" s="39"/>
      <c r="P52" s="44">
        <v>0.5</v>
      </c>
      <c r="Q52" s="42">
        <v>0</v>
      </c>
    </row>
    <row r="53" spans="2:17" ht="18" customHeight="1" x14ac:dyDescent="0.2">
      <c r="B53" s="14" t="s">
        <v>140</v>
      </c>
      <c r="C53" s="31" t="s">
        <v>141</v>
      </c>
      <c r="D53" s="43" t="s">
        <v>76</v>
      </c>
      <c r="E53" s="45"/>
      <c r="F53" s="45"/>
      <c r="G53" s="45"/>
      <c r="H53" s="42">
        <v>0</v>
      </c>
      <c r="I53" s="38"/>
      <c r="J53" s="38"/>
      <c r="K53" s="38"/>
      <c r="L53" s="36">
        <v>1</v>
      </c>
      <c r="M53" s="39"/>
      <c r="N53" s="39"/>
      <c r="O53" s="39"/>
      <c r="P53" s="44">
        <v>1</v>
      </c>
      <c r="Q53" s="42">
        <v>0</v>
      </c>
    </row>
    <row r="54" spans="2:17" ht="18" customHeight="1" x14ac:dyDescent="0.2">
      <c r="B54" s="14" t="s">
        <v>142</v>
      </c>
      <c r="C54" s="31" t="s">
        <v>143</v>
      </c>
      <c r="D54" s="41" t="s">
        <v>144</v>
      </c>
      <c r="E54" s="45"/>
      <c r="F54" s="45"/>
      <c r="G54" s="45"/>
      <c r="H54" s="42">
        <v>0</v>
      </c>
      <c r="I54" s="38"/>
      <c r="J54" s="38"/>
      <c r="K54" s="38"/>
      <c r="L54" s="38"/>
      <c r="M54" s="39"/>
      <c r="N54" s="39"/>
      <c r="O54" s="39"/>
      <c r="P54" s="39"/>
      <c r="Q54" s="42">
        <v>0</v>
      </c>
    </row>
    <row r="55" spans="2:17" ht="18" customHeight="1" x14ac:dyDescent="0.2">
      <c r="B55" s="14" t="s">
        <v>145</v>
      </c>
      <c r="C55" s="31" t="s">
        <v>146</v>
      </c>
      <c r="D55" s="43" t="s">
        <v>70</v>
      </c>
      <c r="E55" s="45"/>
      <c r="F55" s="45"/>
      <c r="G55" s="45"/>
      <c r="H55" s="42">
        <v>0</v>
      </c>
      <c r="I55" s="38"/>
      <c r="J55" s="38"/>
      <c r="K55" s="38"/>
      <c r="L55" s="36">
        <v>0.3</v>
      </c>
      <c r="M55" s="39"/>
      <c r="N55" s="39"/>
      <c r="O55" s="39"/>
      <c r="P55" s="44">
        <v>0.3</v>
      </c>
      <c r="Q55" s="42">
        <v>0</v>
      </c>
    </row>
    <row r="56" spans="2:17" ht="18" customHeight="1" x14ac:dyDescent="0.2">
      <c r="B56" s="14" t="s">
        <v>147</v>
      </c>
      <c r="C56" s="31" t="s">
        <v>148</v>
      </c>
      <c r="D56" s="43" t="s">
        <v>73</v>
      </c>
      <c r="E56" s="45"/>
      <c r="F56" s="45"/>
      <c r="G56" s="45"/>
      <c r="H56" s="42">
        <v>0</v>
      </c>
      <c r="I56" s="38"/>
      <c r="J56" s="38"/>
      <c r="K56" s="38"/>
      <c r="L56" s="36">
        <v>0.5</v>
      </c>
      <c r="M56" s="39"/>
      <c r="N56" s="39"/>
      <c r="O56" s="39"/>
      <c r="P56" s="44">
        <v>0.5</v>
      </c>
      <c r="Q56" s="42">
        <v>0</v>
      </c>
    </row>
    <row r="57" spans="2:17" ht="18" customHeight="1" x14ac:dyDescent="0.2">
      <c r="B57" s="14" t="s">
        <v>149</v>
      </c>
      <c r="C57" s="31" t="s">
        <v>150</v>
      </c>
      <c r="D57" s="43" t="s">
        <v>76</v>
      </c>
      <c r="E57" s="45"/>
      <c r="F57" s="45"/>
      <c r="G57" s="45"/>
      <c r="H57" s="42">
        <v>0</v>
      </c>
      <c r="I57" s="38"/>
      <c r="J57" s="38"/>
      <c r="K57" s="38"/>
      <c r="L57" s="36">
        <v>1</v>
      </c>
      <c r="M57" s="39"/>
      <c r="N57" s="39"/>
      <c r="O57" s="39"/>
      <c r="P57" s="44">
        <v>1</v>
      </c>
      <c r="Q57" s="42">
        <v>0</v>
      </c>
    </row>
    <row r="58" spans="2:17" ht="18" customHeight="1" x14ac:dyDescent="0.2">
      <c r="B58" s="14" t="s">
        <v>151</v>
      </c>
      <c r="C58" s="31" t="s">
        <v>152</v>
      </c>
      <c r="D58" s="41" t="s">
        <v>153</v>
      </c>
      <c r="E58" s="45"/>
      <c r="F58" s="45"/>
      <c r="G58" s="45"/>
      <c r="H58" s="42">
        <v>0</v>
      </c>
      <c r="I58" s="38"/>
      <c r="J58" s="38"/>
      <c r="K58" s="38"/>
      <c r="L58" s="38"/>
      <c r="M58" s="39"/>
      <c r="N58" s="39"/>
      <c r="O58" s="39"/>
      <c r="P58" s="39"/>
      <c r="Q58" s="42">
        <v>0</v>
      </c>
    </row>
    <row r="59" spans="2:17" ht="18" customHeight="1" x14ac:dyDescent="0.2">
      <c r="B59" s="14" t="s">
        <v>154</v>
      </c>
      <c r="C59" s="31" t="s">
        <v>155</v>
      </c>
      <c r="D59" s="43" t="s">
        <v>70</v>
      </c>
      <c r="E59" s="45"/>
      <c r="F59" s="45"/>
      <c r="G59" s="45"/>
      <c r="H59" s="42">
        <v>0</v>
      </c>
      <c r="I59" s="38"/>
      <c r="J59" s="38"/>
      <c r="K59" s="38"/>
      <c r="L59" s="36">
        <v>0.35</v>
      </c>
      <c r="M59" s="39"/>
      <c r="N59" s="39"/>
      <c r="O59" s="39"/>
      <c r="P59" s="44">
        <v>0.35</v>
      </c>
      <c r="Q59" s="42">
        <v>0</v>
      </c>
    </row>
    <row r="60" spans="2:17" ht="18" customHeight="1" x14ac:dyDescent="0.2">
      <c r="B60" s="14" t="s">
        <v>156</v>
      </c>
      <c r="C60" s="31" t="s">
        <v>157</v>
      </c>
      <c r="D60" s="43" t="s">
        <v>73</v>
      </c>
      <c r="E60" s="45"/>
      <c r="F60" s="45"/>
      <c r="G60" s="45"/>
      <c r="H60" s="42">
        <v>0</v>
      </c>
      <c r="I60" s="38"/>
      <c r="J60" s="38"/>
      <c r="K60" s="38"/>
      <c r="L60" s="36">
        <v>0.5</v>
      </c>
      <c r="M60" s="39"/>
      <c r="N60" s="39"/>
      <c r="O60" s="39"/>
      <c r="P60" s="44">
        <v>0.5</v>
      </c>
      <c r="Q60" s="42">
        <v>0</v>
      </c>
    </row>
    <row r="61" spans="2:17" ht="18" customHeight="1" x14ac:dyDescent="0.2">
      <c r="B61" s="14" t="s">
        <v>158</v>
      </c>
      <c r="C61" s="31" t="s">
        <v>159</v>
      </c>
      <c r="D61" s="43" t="s">
        <v>76</v>
      </c>
      <c r="E61" s="45"/>
      <c r="F61" s="45"/>
      <c r="G61" s="45"/>
      <c r="H61" s="42">
        <v>0</v>
      </c>
      <c r="I61" s="38"/>
      <c r="J61" s="38"/>
      <c r="K61" s="38"/>
      <c r="L61" s="36">
        <v>1</v>
      </c>
      <c r="M61" s="39"/>
      <c r="N61" s="39"/>
      <c r="O61" s="39"/>
      <c r="P61" s="44">
        <v>1</v>
      </c>
      <c r="Q61" s="42">
        <v>0</v>
      </c>
    </row>
    <row r="62" spans="2:17" ht="18" customHeight="1" x14ac:dyDescent="0.2">
      <c r="B62" s="14" t="s">
        <v>160</v>
      </c>
      <c r="C62" s="31" t="s">
        <v>161</v>
      </c>
      <c r="D62" s="41" t="s">
        <v>162</v>
      </c>
      <c r="E62" s="45"/>
      <c r="F62" s="45"/>
      <c r="G62" s="45"/>
      <c r="H62" s="42">
        <v>0</v>
      </c>
      <c r="I62" s="38"/>
      <c r="J62" s="38"/>
      <c r="K62" s="38"/>
      <c r="L62" s="38"/>
      <c r="M62" s="39"/>
      <c r="N62" s="39"/>
      <c r="O62" s="39"/>
      <c r="P62" s="39"/>
      <c r="Q62" s="42">
        <v>0</v>
      </c>
    </row>
    <row r="63" spans="2:17" ht="18" customHeight="1" x14ac:dyDescent="0.2">
      <c r="B63" s="14" t="s">
        <v>163</v>
      </c>
      <c r="C63" s="31" t="s">
        <v>164</v>
      </c>
      <c r="D63" s="43" t="s">
        <v>70</v>
      </c>
      <c r="E63" s="45"/>
      <c r="F63" s="45"/>
      <c r="G63" s="45"/>
      <c r="H63" s="42">
        <v>0</v>
      </c>
      <c r="I63" s="38"/>
      <c r="J63" s="38"/>
      <c r="K63" s="38"/>
      <c r="L63" s="36">
        <v>0.4</v>
      </c>
      <c r="M63" s="39"/>
      <c r="N63" s="39"/>
      <c r="O63" s="39"/>
      <c r="P63" s="44">
        <v>0.4</v>
      </c>
      <c r="Q63" s="42">
        <v>0</v>
      </c>
    </row>
    <row r="64" spans="2:17" ht="18" customHeight="1" x14ac:dyDescent="0.2">
      <c r="B64" s="14" t="s">
        <v>165</v>
      </c>
      <c r="C64" s="31" t="s">
        <v>166</v>
      </c>
      <c r="D64" s="43" t="s">
        <v>73</v>
      </c>
      <c r="E64" s="45"/>
      <c r="F64" s="45"/>
      <c r="G64" s="45"/>
      <c r="H64" s="42">
        <v>0</v>
      </c>
      <c r="I64" s="38"/>
      <c r="J64" s="38"/>
      <c r="K64" s="38"/>
      <c r="L64" s="36">
        <v>0.5</v>
      </c>
      <c r="M64" s="39"/>
      <c r="N64" s="39"/>
      <c r="O64" s="39"/>
      <c r="P64" s="44">
        <v>0.5</v>
      </c>
      <c r="Q64" s="42">
        <v>0</v>
      </c>
    </row>
    <row r="65" spans="2:17" ht="18" customHeight="1" x14ac:dyDescent="0.2">
      <c r="B65" s="14" t="s">
        <v>167</v>
      </c>
      <c r="C65" s="31" t="s">
        <v>168</v>
      </c>
      <c r="D65" s="43" t="s">
        <v>76</v>
      </c>
      <c r="E65" s="45"/>
      <c r="F65" s="45"/>
      <c r="G65" s="45"/>
      <c r="H65" s="42">
        <v>0</v>
      </c>
      <c r="I65" s="38"/>
      <c r="J65" s="38"/>
      <c r="K65" s="38"/>
      <c r="L65" s="36">
        <v>1</v>
      </c>
      <c r="M65" s="39"/>
      <c r="N65" s="39"/>
      <c r="O65" s="39"/>
      <c r="P65" s="44">
        <v>1</v>
      </c>
      <c r="Q65" s="42">
        <v>0</v>
      </c>
    </row>
    <row r="66" spans="2:17" ht="18" customHeight="1" x14ac:dyDescent="0.2">
      <c r="B66" s="14" t="s">
        <v>169</v>
      </c>
      <c r="C66" s="31" t="s">
        <v>170</v>
      </c>
      <c r="D66" s="41" t="s">
        <v>171</v>
      </c>
      <c r="E66" s="45"/>
      <c r="F66" s="45"/>
      <c r="G66" s="45"/>
      <c r="H66" s="42">
        <v>30204831973.607216</v>
      </c>
      <c r="I66" s="38"/>
      <c r="J66" s="38"/>
      <c r="K66" s="38"/>
      <c r="L66" s="38"/>
      <c r="M66" s="39"/>
      <c r="N66" s="39"/>
      <c r="O66" s="39"/>
      <c r="P66" s="39"/>
      <c r="Q66" s="42">
        <v>15467990186.594112</v>
      </c>
    </row>
    <row r="67" spans="2:17" ht="18" customHeight="1" x14ac:dyDescent="0.2">
      <c r="B67" s="14" t="s">
        <v>172</v>
      </c>
      <c r="C67" s="31" t="s">
        <v>173</v>
      </c>
      <c r="D67" s="43" t="s">
        <v>174</v>
      </c>
      <c r="E67" s="45"/>
      <c r="F67" s="45"/>
      <c r="G67" s="45"/>
      <c r="H67" s="42">
        <v>29473683574.026203</v>
      </c>
      <c r="I67" s="38"/>
      <c r="J67" s="38"/>
      <c r="K67" s="38"/>
      <c r="L67" s="36">
        <v>0.5</v>
      </c>
      <c r="M67" s="39"/>
      <c r="N67" s="39"/>
      <c r="O67" s="39"/>
      <c r="P67" s="44">
        <v>0.5</v>
      </c>
      <c r="Q67" s="42">
        <v>14736841787.013102</v>
      </c>
    </row>
    <row r="68" spans="2:17" ht="18" customHeight="1" x14ac:dyDescent="0.2">
      <c r="B68" s="14" t="s">
        <v>175</v>
      </c>
      <c r="C68" s="31" t="s">
        <v>176</v>
      </c>
      <c r="D68" s="43" t="s">
        <v>76</v>
      </c>
      <c r="E68" s="45"/>
      <c r="F68" s="45"/>
      <c r="G68" s="45"/>
      <c r="H68" s="42">
        <v>731148399.58101106</v>
      </c>
      <c r="I68" s="38"/>
      <c r="J68" s="38"/>
      <c r="K68" s="38"/>
      <c r="L68" s="36">
        <v>1</v>
      </c>
      <c r="M68" s="39"/>
      <c r="N68" s="39"/>
      <c r="O68" s="39"/>
      <c r="P68" s="44">
        <v>1</v>
      </c>
      <c r="Q68" s="42">
        <v>731148399.58101106</v>
      </c>
    </row>
    <row r="69" spans="2:17" ht="18" customHeight="1" x14ac:dyDescent="0.2">
      <c r="B69" s="14" t="s">
        <v>177</v>
      </c>
      <c r="C69" s="31" t="s">
        <v>178</v>
      </c>
      <c r="D69" s="41" t="s">
        <v>179</v>
      </c>
      <c r="E69" s="45"/>
      <c r="F69" s="45"/>
      <c r="G69" s="45"/>
      <c r="H69" s="42">
        <v>23348485.079999998</v>
      </c>
      <c r="I69" s="38"/>
      <c r="J69" s="38"/>
      <c r="K69" s="38"/>
      <c r="L69" s="38"/>
      <c r="M69" s="39"/>
      <c r="N69" s="39"/>
      <c r="O69" s="39"/>
      <c r="P69" s="39"/>
      <c r="Q69" s="42">
        <v>12841666.794</v>
      </c>
    </row>
    <row r="70" spans="2:17" ht="18" customHeight="1" x14ac:dyDescent="0.2">
      <c r="B70" s="14" t="s">
        <v>180</v>
      </c>
      <c r="C70" s="31" t="s">
        <v>181</v>
      </c>
      <c r="D70" s="43" t="s">
        <v>174</v>
      </c>
      <c r="E70" s="45"/>
      <c r="F70" s="45"/>
      <c r="G70" s="45"/>
      <c r="H70" s="42">
        <v>23348485.079999998</v>
      </c>
      <c r="I70" s="38"/>
      <c r="J70" s="38"/>
      <c r="K70" s="38"/>
      <c r="L70" s="36">
        <v>0.55000000000000004</v>
      </c>
      <c r="M70" s="39"/>
      <c r="N70" s="39"/>
      <c r="O70" s="39"/>
      <c r="P70" s="44">
        <v>0.55000000000000004</v>
      </c>
      <c r="Q70" s="42">
        <v>12841666.794</v>
      </c>
    </row>
    <row r="71" spans="2:17" ht="18" customHeight="1" x14ac:dyDescent="0.2">
      <c r="B71" s="14" t="s">
        <v>183</v>
      </c>
      <c r="C71" s="31" t="s">
        <v>184</v>
      </c>
      <c r="D71" s="43" t="s">
        <v>76</v>
      </c>
      <c r="E71" s="45"/>
      <c r="F71" s="45"/>
      <c r="G71" s="45"/>
      <c r="H71" s="42">
        <v>0</v>
      </c>
      <c r="I71" s="38"/>
      <c r="J71" s="38"/>
      <c r="K71" s="38"/>
      <c r="L71" s="36">
        <v>1</v>
      </c>
      <c r="M71" s="39"/>
      <c r="N71" s="39"/>
      <c r="O71" s="39"/>
      <c r="P71" s="44">
        <v>1</v>
      </c>
      <c r="Q71" s="42">
        <v>0</v>
      </c>
    </row>
    <row r="72" spans="2:17" ht="18" customHeight="1" x14ac:dyDescent="0.2">
      <c r="B72" s="14" t="s">
        <v>185</v>
      </c>
      <c r="C72" s="31" t="s">
        <v>186</v>
      </c>
      <c r="D72" s="41" t="s">
        <v>187</v>
      </c>
      <c r="E72" s="45"/>
      <c r="F72" s="45"/>
      <c r="G72" s="45"/>
      <c r="H72" s="42">
        <v>0</v>
      </c>
      <c r="I72" s="38"/>
      <c r="J72" s="38"/>
      <c r="K72" s="38"/>
      <c r="L72" s="36">
        <v>0.85</v>
      </c>
      <c r="M72" s="39"/>
      <c r="N72" s="39"/>
      <c r="O72" s="39"/>
      <c r="P72" s="44">
        <v>0.85</v>
      </c>
      <c r="Q72" s="42">
        <v>0</v>
      </c>
    </row>
    <row r="73" spans="2:17" ht="18" customHeight="1" x14ac:dyDescent="0.2">
      <c r="B73" s="14" t="s">
        <v>189</v>
      </c>
      <c r="C73" s="31" t="s">
        <v>190</v>
      </c>
      <c r="D73" s="40" t="s">
        <v>191</v>
      </c>
      <c r="E73" s="42">
        <v>2002558230.4378359</v>
      </c>
      <c r="F73" s="42">
        <v>1238756577.0179527</v>
      </c>
      <c r="G73" s="42">
        <v>37693518999.137352</v>
      </c>
      <c r="H73" s="45"/>
      <c r="I73" s="38"/>
      <c r="J73" s="38"/>
      <c r="K73" s="38"/>
      <c r="L73" s="38"/>
      <c r="M73" s="39"/>
      <c r="N73" s="39"/>
      <c r="O73" s="39"/>
      <c r="P73" s="39"/>
      <c r="Q73" s="42">
        <v>33889689449.972404</v>
      </c>
    </row>
    <row r="74" spans="2:17" ht="18" customHeight="1" x14ac:dyDescent="0.2">
      <c r="B74" s="14" t="s">
        <v>192</v>
      </c>
      <c r="C74" s="31" t="s">
        <v>193</v>
      </c>
      <c r="D74" s="41" t="s">
        <v>194</v>
      </c>
      <c r="E74" s="42">
        <v>1936732710.1157651</v>
      </c>
      <c r="F74" s="42">
        <v>1045423390.3536667</v>
      </c>
      <c r="G74" s="42">
        <v>34643354086.39962</v>
      </c>
      <c r="H74" s="45"/>
      <c r="I74" s="38"/>
      <c r="J74" s="38"/>
      <c r="K74" s="38"/>
      <c r="L74" s="38"/>
      <c r="M74" s="39"/>
      <c r="N74" s="39"/>
      <c r="O74" s="39"/>
      <c r="P74" s="39"/>
      <c r="Q74" s="42">
        <v>31076764373.206932</v>
      </c>
    </row>
    <row r="75" spans="2:17" ht="18" customHeight="1" x14ac:dyDescent="0.2">
      <c r="B75" s="14" t="s">
        <v>195</v>
      </c>
      <c r="C75" s="31" t="s">
        <v>196</v>
      </c>
      <c r="D75" s="43" t="s">
        <v>174</v>
      </c>
      <c r="E75" s="42">
        <v>1936732710.1157651</v>
      </c>
      <c r="F75" s="42">
        <v>1028889517.6332808</v>
      </c>
      <c r="G75" s="42">
        <v>33772897998.583996</v>
      </c>
      <c r="H75" s="45"/>
      <c r="I75" s="36">
        <v>0.5</v>
      </c>
      <c r="J75" s="36">
        <v>0.5</v>
      </c>
      <c r="K75" s="36">
        <v>0.85</v>
      </c>
      <c r="L75" s="38"/>
      <c r="M75" s="44">
        <v>0.5</v>
      </c>
      <c r="N75" s="44">
        <v>0.5</v>
      </c>
      <c r="O75" s="44">
        <v>0.85</v>
      </c>
      <c r="P75" s="39"/>
      <c r="Q75" s="42">
        <v>30189774412.670918</v>
      </c>
    </row>
    <row r="76" spans="2:17" ht="18" customHeight="1" x14ac:dyDescent="0.2">
      <c r="B76" s="14" t="s">
        <v>197</v>
      </c>
      <c r="C76" s="31" t="s">
        <v>198</v>
      </c>
      <c r="D76" s="43" t="s">
        <v>76</v>
      </c>
      <c r="E76" s="42">
        <v>0</v>
      </c>
      <c r="F76" s="42">
        <v>16533872.7203859</v>
      </c>
      <c r="G76" s="42">
        <v>870456087.81562698</v>
      </c>
      <c r="H76" s="45"/>
      <c r="I76" s="36">
        <v>1</v>
      </c>
      <c r="J76" s="36">
        <v>1</v>
      </c>
      <c r="K76" s="36">
        <v>1</v>
      </c>
      <c r="L76" s="38"/>
      <c r="M76" s="44">
        <v>1</v>
      </c>
      <c r="N76" s="44">
        <v>1</v>
      </c>
      <c r="O76" s="44">
        <v>1</v>
      </c>
      <c r="P76" s="39"/>
      <c r="Q76" s="42">
        <v>886989960.53601289</v>
      </c>
    </row>
    <row r="77" spans="2:17" ht="18" customHeight="1" x14ac:dyDescent="0.2">
      <c r="B77" s="14" t="s">
        <v>199</v>
      </c>
      <c r="C77" s="31" t="s">
        <v>200</v>
      </c>
      <c r="D77" s="41" t="s">
        <v>201</v>
      </c>
      <c r="E77" s="45"/>
      <c r="F77" s="45"/>
      <c r="G77" s="42">
        <v>0</v>
      </c>
      <c r="H77" s="45"/>
      <c r="I77" s="38"/>
      <c r="J77" s="38"/>
      <c r="K77" s="36">
        <v>1</v>
      </c>
      <c r="L77" s="38"/>
      <c r="M77" s="39"/>
      <c r="N77" s="39"/>
      <c r="O77" s="44">
        <v>1</v>
      </c>
      <c r="P77" s="39"/>
      <c r="Q77" s="42">
        <v>0</v>
      </c>
    </row>
    <row r="78" spans="2:17" ht="18" customHeight="1" x14ac:dyDescent="0.2">
      <c r="B78" s="14" t="s">
        <v>202</v>
      </c>
      <c r="C78" s="31" t="s">
        <v>203</v>
      </c>
      <c r="D78" s="41" t="s">
        <v>204</v>
      </c>
      <c r="E78" s="42">
        <v>65825520.3220708</v>
      </c>
      <c r="F78" s="42">
        <v>193333186.66428599</v>
      </c>
      <c r="G78" s="42">
        <v>3050164912.73773</v>
      </c>
      <c r="H78" s="45"/>
      <c r="I78" s="36">
        <v>0.85</v>
      </c>
      <c r="J78" s="36">
        <v>0.85</v>
      </c>
      <c r="K78" s="36">
        <v>0.85</v>
      </c>
      <c r="L78" s="38"/>
      <c r="M78" s="44">
        <v>0.85</v>
      </c>
      <c r="N78" s="44">
        <v>0.85</v>
      </c>
      <c r="O78" s="44">
        <v>0.85</v>
      </c>
      <c r="P78" s="39"/>
      <c r="Q78" s="42">
        <v>2812925076.7654734</v>
      </c>
    </row>
    <row r="79" spans="2:17" ht="18" customHeight="1" x14ac:dyDescent="0.2">
      <c r="B79" s="14" t="s">
        <v>205</v>
      </c>
      <c r="C79" s="31" t="s">
        <v>206</v>
      </c>
      <c r="D79" s="40" t="s">
        <v>207</v>
      </c>
      <c r="E79" s="37">
        <v>150690784749.48801</v>
      </c>
      <c r="F79" s="37">
        <v>53693437143.54409</v>
      </c>
      <c r="G79" s="37">
        <v>736502083937.75623</v>
      </c>
      <c r="H79" s="45"/>
      <c r="I79" s="38"/>
      <c r="J79" s="38"/>
      <c r="K79" s="38"/>
      <c r="L79" s="38"/>
      <c r="M79" s="39"/>
      <c r="N79" s="39"/>
      <c r="O79" s="39"/>
      <c r="P79" s="39"/>
      <c r="Q79" s="37">
        <v>641725234145.64551</v>
      </c>
    </row>
    <row r="80" spans="2:17" ht="18" customHeight="1" x14ac:dyDescent="0.2">
      <c r="B80" s="14" t="s">
        <v>208</v>
      </c>
      <c r="C80" s="31" t="s">
        <v>209</v>
      </c>
      <c r="D80" s="41" t="s">
        <v>210</v>
      </c>
      <c r="E80" s="42">
        <v>373381833.59939301</v>
      </c>
      <c r="F80" s="42">
        <v>0</v>
      </c>
      <c r="G80" s="42">
        <v>0</v>
      </c>
      <c r="H80" s="45"/>
      <c r="I80" s="36">
        <v>0.5</v>
      </c>
      <c r="J80" s="36">
        <v>0.5</v>
      </c>
      <c r="K80" s="36">
        <v>1</v>
      </c>
      <c r="L80" s="38"/>
      <c r="M80" s="44">
        <v>0.5</v>
      </c>
      <c r="N80" s="44">
        <v>0.5</v>
      </c>
      <c r="O80" s="44">
        <v>1</v>
      </c>
      <c r="P80" s="39"/>
      <c r="Q80" s="42">
        <v>186690916.79969651</v>
      </c>
    </row>
    <row r="81" spans="2:17" ht="18" customHeight="1" x14ac:dyDescent="0.2">
      <c r="B81" s="14" t="s">
        <v>211</v>
      </c>
      <c r="C81" s="31" t="s">
        <v>212</v>
      </c>
      <c r="D81" s="41" t="s">
        <v>213</v>
      </c>
      <c r="E81" s="37">
        <v>62460653861.079468</v>
      </c>
      <c r="F81" s="37">
        <v>9232821753.3020172</v>
      </c>
      <c r="G81" s="37">
        <v>6299587610.2208366</v>
      </c>
      <c r="H81" s="45"/>
      <c r="I81" s="38"/>
      <c r="J81" s="38"/>
      <c r="K81" s="38"/>
      <c r="L81" s="38"/>
      <c r="M81" s="39"/>
      <c r="N81" s="39"/>
      <c r="O81" s="39"/>
      <c r="P81" s="39"/>
      <c r="Q81" s="37">
        <v>14050378472.874523</v>
      </c>
    </row>
    <row r="82" spans="2:17" ht="18" customHeight="1" x14ac:dyDescent="0.2">
      <c r="B82" s="14" t="s">
        <v>214</v>
      </c>
      <c r="C82" s="31" t="s">
        <v>215</v>
      </c>
      <c r="D82" s="41" t="s">
        <v>216</v>
      </c>
      <c r="E82" s="42">
        <v>20770925721.671299</v>
      </c>
      <c r="F82" s="42">
        <v>1585730082.4876726</v>
      </c>
      <c r="G82" s="42">
        <v>2885778442.3542233</v>
      </c>
      <c r="H82" s="45"/>
      <c r="I82" s="38"/>
      <c r="J82" s="38"/>
      <c r="K82" s="38"/>
      <c r="L82" s="38"/>
      <c r="M82" s="39"/>
      <c r="N82" s="39"/>
      <c r="O82" s="39"/>
      <c r="P82" s="39"/>
      <c r="Q82" s="42">
        <v>4262264991.9973879</v>
      </c>
    </row>
    <row r="83" spans="2:17" ht="18" customHeight="1" x14ac:dyDescent="0.2">
      <c r="B83" s="14" t="s">
        <v>217</v>
      </c>
      <c r="C83" s="31" t="s">
        <v>218</v>
      </c>
      <c r="D83" s="43" t="s">
        <v>70</v>
      </c>
      <c r="E83" s="42">
        <v>19990379633.400303</v>
      </c>
      <c r="F83" s="42">
        <v>1191470958.65224</v>
      </c>
      <c r="G83" s="42">
        <v>1770133990.7943301</v>
      </c>
      <c r="H83" s="45"/>
      <c r="I83" s="36">
        <v>0</v>
      </c>
      <c r="J83" s="36">
        <v>0.5</v>
      </c>
      <c r="K83" s="36">
        <v>1</v>
      </c>
      <c r="L83" s="38"/>
      <c r="M83" s="44">
        <v>0</v>
      </c>
      <c r="N83" s="44">
        <v>0.5</v>
      </c>
      <c r="O83" s="44">
        <v>1</v>
      </c>
      <c r="P83" s="39"/>
      <c r="Q83" s="42">
        <v>2365869470.12045</v>
      </c>
    </row>
    <row r="84" spans="2:17" ht="18" customHeight="1" x14ac:dyDescent="0.2">
      <c r="B84" s="14" t="s">
        <v>219</v>
      </c>
      <c r="C84" s="31" t="s">
        <v>220</v>
      </c>
      <c r="D84" s="43" t="s">
        <v>73</v>
      </c>
      <c r="E84" s="42">
        <v>397264946.83914101</v>
      </c>
      <c r="F84" s="42">
        <v>390843336.73962802</v>
      </c>
      <c r="G84" s="42">
        <v>681922698.50387704</v>
      </c>
      <c r="H84" s="45"/>
      <c r="I84" s="36">
        <v>0.5</v>
      </c>
      <c r="J84" s="36">
        <v>0.5</v>
      </c>
      <c r="K84" s="36">
        <v>1</v>
      </c>
      <c r="L84" s="38"/>
      <c r="M84" s="44">
        <v>0.5</v>
      </c>
      <c r="N84" s="44">
        <v>0.5</v>
      </c>
      <c r="O84" s="44">
        <v>1</v>
      </c>
      <c r="P84" s="39"/>
      <c r="Q84" s="42">
        <v>1075976840.2932615</v>
      </c>
    </row>
    <row r="85" spans="2:17" ht="18" customHeight="1" x14ac:dyDescent="0.2">
      <c r="B85" s="14" t="s">
        <v>221</v>
      </c>
      <c r="C85" s="31" t="s">
        <v>222</v>
      </c>
      <c r="D85" s="43" t="s">
        <v>76</v>
      </c>
      <c r="E85" s="42">
        <v>383281141.43185598</v>
      </c>
      <c r="F85" s="42">
        <v>3415787.0958044901</v>
      </c>
      <c r="G85" s="42">
        <v>433721753.05601603</v>
      </c>
      <c r="H85" s="45"/>
      <c r="I85" s="36">
        <v>1</v>
      </c>
      <c r="J85" s="36">
        <v>1</v>
      </c>
      <c r="K85" s="36">
        <v>1</v>
      </c>
      <c r="L85" s="38"/>
      <c r="M85" s="44">
        <v>1</v>
      </c>
      <c r="N85" s="44">
        <v>1</v>
      </c>
      <c r="O85" s="44">
        <v>1</v>
      </c>
      <c r="P85" s="39"/>
      <c r="Q85" s="42">
        <v>820418681.58367658</v>
      </c>
    </row>
    <row r="86" spans="2:17" ht="18" customHeight="1" x14ac:dyDescent="0.2">
      <c r="B86" s="14" t="s">
        <v>223</v>
      </c>
      <c r="C86" s="31" t="s">
        <v>224</v>
      </c>
      <c r="D86" s="41" t="s">
        <v>225</v>
      </c>
      <c r="E86" s="42">
        <v>41689728139.408165</v>
      </c>
      <c r="F86" s="42">
        <v>7647091670.8143444</v>
      </c>
      <c r="G86" s="42">
        <v>3413809167.8666139</v>
      </c>
      <c r="H86" s="45"/>
      <c r="I86" s="38"/>
      <c r="J86" s="38"/>
      <c r="K86" s="38"/>
      <c r="L86" s="38"/>
      <c r="M86" s="39"/>
      <c r="N86" s="39"/>
      <c r="O86" s="39"/>
      <c r="P86" s="39"/>
      <c r="Q86" s="42">
        <v>9788113480.8771362</v>
      </c>
    </row>
    <row r="87" spans="2:17" ht="18" customHeight="1" x14ac:dyDescent="0.2">
      <c r="B87" s="14" t="s">
        <v>226</v>
      </c>
      <c r="C87" s="31" t="s">
        <v>227</v>
      </c>
      <c r="D87" s="43" t="s">
        <v>70</v>
      </c>
      <c r="E87" s="42">
        <v>40763926329.854408</v>
      </c>
      <c r="F87" s="42">
        <v>7037124771.6355209</v>
      </c>
      <c r="G87" s="42">
        <v>963149531.32304096</v>
      </c>
      <c r="H87" s="45"/>
      <c r="I87" s="36">
        <v>0.05</v>
      </c>
      <c r="J87" s="36">
        <v>0.5</v>
      </c>
      <c r="K87" s="36">
        <v>1</v>
      </c>
      <c r="L87" s="38"/>
      <c r="M87" s="44">
        <v>0.05</v>
      </c>
      <c r="N87" s="44">
        <v>0.5</v>
      </c>
      <c r="O87" s="44">
        <v>1</v>
      </c>
      <c r="P87" s="39"/>
      <c r="Q87" s="42">
        <v>6519908233.633522</v>
      </c>
    </row>
    <row r="88" spans="2:17" ht="18" customHeight="1" x14ac:dyDescent="0.2">
      <c r="B88" s="14" t="s">
        <v>228</v>
      </c>
      <c r="C88" s="31" t="s">
        <v>229</v>
      </c>
      <c r="D88" s="43" t="s">
        <v>73</v>
      </c>
      <c r="E88" s="42">
        <v>898544991.10099006</v>
      </c>
      <c r="F88" s="42">
        <v>537901204.96408105</v>
      </c>
      <c r="G88" s="42">
        <v>2007939376.1870699</v>
      </c>
      <c r="H88" s="45"/>
      <c r="I88" s="36">
        <v>0.5</v>
      </c>
      <c r="J88" s="36">
        <v>0.5</v>
      </c>
      <c r="K88" s="36">
        <v>1</v>
      </c>
      <c r="L88" s="38"/>
      <c r="M88" s="44">
        <v>0.5</v>
      </c>
      <c r="N88" s="44">
        <v>0.5</v>
      </c>
      <c r="O88" s="44">
        <v>1</v>
      </c>
      <c r="P88" s="39"/>
      <c r="Q88" s="42">
        <v>2726162474.2196054</v>
      </c>
    </row>
    <row r="89" spans="2:17" ht="18" customHeight="1" x14ac:dyDescent="0.2">
      <c r="B89" s="14" t="s">
        <v>230</v>
      </c>
      <c r="C89" s="31" t="s">
        <v>231</v>
      </c>
      <c r="D89" s="43" t="s">
        <v>76</v>
      </c>
      <c r="E89" s="42">
        <v>27256818.452763699</v>
      </c>
      <c r="F89" s="42">
        <v>72065694.214743093</v>
      </c>
      <c r="G89" s="42">
        <v>442720260.35650301</v>
      </c>
      <c r="H89" s="45"/>
      <c r="I89" s="36">
        <v>1</v>
      </c>
      <c r="J89" s="36">
        <v>1</v>
      </c>
      <c r="K89" s="36">
        <v>1</v>
      </c>
      <c r="L89" s="38"/>
      <c r="M89" s="44">
        <v>1</v>
      </c>
      <c r="N89" s="44">
        <v>1</v>
      </c>
      <c r="O89" s="44">
        <v>1</v>
      </c>
      <c r="P89" s="39"/>
      <c r="Q89" s="42">
        <v>542042773.02400982</v>
      </c>
    </row>
    <row r="90" spans="2:17" ht="18" customHeight="1" x14ac:dyDescent="0.2">
      <c r="B90" s="14" t="s">
        <v>232</v>
      </c>
      <c r="C90" s="31" t="s">
        <v>233</v>
      </c>
      <c r="D90" s="41" t="s">
        <v>234</v>
      </c>
      <c r="E90" s="42">
        <v>13449091942.558548</v>
      </c>
      <c r="F90" s="42">
        <v>0</v>
      </c>
      <c r="G90" s="42">
        <v>18428951727.109482</v>
      </c>
      <c r="H90" s="45"/>
      <c r="I90" s="36">
        <v>0.1</v>
      </c>
      <c r="J90" s="36">
        <v>0.5</v>
      </c>
      <c r="K90" s="36">
        <v>1</v>
      </c>
      <c r="L90" s="38"/>
      <c r="M90" s="44">
        <v>0.1</v>
      </c>
      <c r="N90" s="44">
        <v>0.5</v>
      </c>
      <c r="O90" s="44">
        <v>1</v>
      </c>
      <c r="P90" s="39"/>
      <c r="Q90" s="42">
        <v>19773860921.365337</v>
      </c>
    </row>
    <row r="91" spans="2:17" ht="18" customHeight="1" x14ac:dyDescent="0.2">
      <c r="B91" s="14" t="s">
        <v>236</v>
      </c>
      <c r="C91" s="31" t="s">
        <v>237</v>
      </c>
      <c r="D91" s="41" t="s">
        <v>238</v>
      </c>
      <c r="E91" s="42">
        <v>1468321390.9983201</v>
      </c>
      <c r="F91" s="42">
        <v>3723320427.0078502</v>
      </c>
      <c r="G91" s="42">
        <v>40807916274.770798</v>
      </c>
      <c r="H91" s="45"/>
      <c r="I91" s="36">
        <v>0.85</v>
      </c>
      <c r="J91" s="36">
        <v>0.85</v>
      </c>
      <c r="K91" s="36">
        <v>0.85</v>
      </c>
      <c r="L91" s="38"/>
      <c r="M91" s="44">
        <v>0.85</v>
      </c>
      <c r="N91" s="44">
        <v>0.85</v>
      </c>
      <c r="O91" s="44">
        <v>0.85</v>
      </c>
      <c r="P91" s="39"/>
      <c r="Q91" s="42">
        <v>39099624378.86042</v>
      </c>
    </row>
    <row r="92" spans="2:17" ht="18" customHeight="1" x14ac:dyDescent="0.2">
      <c r="B92" s="14" t="s">
        <v>239</v>
      </c>
      <c r="C92" s="31" t="s">
        <v>240</v>
      </c>
      <c r="D92" s="41" t="s">
        <v>241</v>
      </c>
      <c r="E92" s="42">
        <v>20288086074.787525</v>
      </c>
      <c r="F92" s="42">
        <v>17938599471.066063</v>
      </c>
      <c r="G92" s="42">
        <v>400183856483.39044</v>
      </c>
      <c r="H92" s="45"/>
      <c r="I92" s="38"/>
      <c r="J92" s="38"/>
      <c r="K92" s="38"/>
      <c r="L92" s="38"/>
      <c r="M92" s="39"/>
      <c r="N92" s="39"/>
      <c r="O92" s="39"/>
      <c r="P92" s="39"/>
      <c r="Q92" s="42">
        <v>302670746772.5528</v>
      </c>
    </row>
    <row r="93" spans="2:17" ht="18" customHeight="1" x14ac:dyDescent="0.2">
      <c r="B93" s="14" t="s">
        <v>242</v>
      </c>
      <c r="C93" s="31" t="s">
        <v>243</v>
      </c>
      <c r="D93" s="43" t="s">
        <v>244</v>
      </c>
      <c r="E93" s="42">
        <v>11715446009.76</v>
      </c>
      <c r="F93" s="42">
        <v>10242735886.030001</v>
      </c>
      <c r="G93" s="42">
        <v>238720997059.48999</v>
      </c>
      <c r="H93" s="45"/>
      <c r="I93" s="38"/>
      <c r="J93" s="38"/>
      <c r="K93" s="38"/>
      <c r="L93" s="38"/>
      <c r="M93" s="39"/>
      <c r="N93" s="39"/>
      <c r="O93" s="39"/>
      <c r="P93" s="39"/>
      <c r="Q93" s="42">
        <v>0</v>
      </c>
    </row>
    <row r="94" spans="2:17" ht="18" customHeight="1" x14ac:dyDescent="0.2">
      <c r="B94" s="14" t="s">
        <v>245</v>
      </c>
      <c r="C94" s="31" t="s">
        <v>246</v>
      </c>
      <c r="D94" s="43" t="s">
        <v>70</v>
      </c>
      <c r="E94" s="42">
        <v>20214770885.747341</v>
      </c>
      <c r="F94" s="42">
        <v>17867956848.266212</v>
      </c>
      <c r="G94" s="42">
        <v>327909723350.36829</v>
      </c>
      <c r="H94" s="45"/>
      <c r="I94" s="36">
        <v>0.5</v>
      </c>
      <c r="J94" s="36">
        <v>0.5</v>
      </c>
      <c r="K94" s="36">
        <v>0.65</v>
      </c>
      <c r="L94" s="38"/>
      <c r="M94" s="44">
        <v>0.5</v>
      </c>
      <c r="N94" s="44">
        <v>0.5</v>
      </c>
      <c r="O94" s="44">
        <v>0.65</v>
      </c>
      <c r="P94" s="39"/>
      <c r="Q94" s="42">
        <v>232182684044.74615</v>
      </c>
    </row>
    <row r="95" spans="2:17" ht="18" customHeight="1" x14ac:dyDescent="0.2">
      <c r="B95" s="14" t="s">
        <v>247</v>
      </c>
      <c r="C95" s="31" t="s">
        <v>248</v>
      </c>
      <c r="D95" s="43" t="s">
        <v>73</v>
      </c>
      <c r="E95" s="42">
        <v>52516810.279762097</v>
      </c>
      <c r="F95" s="42">
        <v>52715401.442405403</v>
      </c>
      <c r="G95" s="42">
        <v>5364034603.4126396</v>
      </c>
      <c r="H95" s="45"/>
      <c r="I95" s="36">
        <v>0.5</v>
      </c>
      <c r="J95" s="36">
        <v>0.5</v>
      </c>
      <c r="K95" s="36">
        <v>0.65</v>
      </c>
      <c r="L95" s="38"/>
      <c r="M95" s="44">
        <v>0.5</v>
      </c>
      <c r="N95" s="44">
        <v>0.5</v>
      </c>
      <c r="O95" s="44">
        <v>0.65</v>
      </c>
      <c r="P95" s="39"/>
      <c r="Q95" s="42">
        <v>3539238598.0792999</v>
      </c>
    </row>
    <row r="96" spans="2:17" ht="18" customHeight="1" x14ac:dyDescent="0.2">
      <c r="B96" s="14" t="s">
        <v>249</v>
      </c>
      <c r="C96" s="31" t="s">
        <v>250</v>
      </c>
      <c r="D96" s="43" t="s">
        <v>76</v>
      </c>
      <c r="E96" s="42">
        <v>20798378.760420199</v>
      </c>
      <c r="F96" s="42">
        <v>17927221.357443601</v>
      </c>
      <c r="G96" s="42">
        <v>66910098529.609489</v>
      </c>
      <c r="H96" s="45"/>
      <c r="I96" s="36">
        <v>1</v>
      </c>
      <c r="J96" s="36">
        <v>1</v>
      </c>
      <c r="K96" s="36">
        <v>1</v>
      </c>
      <c r="L96" s="38"/>
      <c r="M96" s="44">
        <v>1</v>
      </c>
      <c r="N96" s="44">
        <v>1</v>
      </c>
      <c r="O96" s="44">
        <v>1</v>
      </c>
      <c r="P96" s="39"/>
      <c r="Q96" s="42">
        <v>66948824129.727356</v>
      </c>
    </row>
    <row r="97" spans="2:17" ht="18" customHeight="1" x14ac:dyDescent="0.2">
      <c r="B97" s="14" t="s">
        <v>251</v>
      </c>
      <c r="C97" s="31" t="s">
        <v>252</v>
      </c>
      <c r="D97" s="41" t="s">
        <v>253</v>
      </c>
      <c r="E97" s="37">
        <v>44981971691.351913</v>
      </c>
      <c r="F97" s="37">
        <v>22552770510.026447</v>
      </c>
      <c r="G97" s="37">
        <v>269101571584.76379</v>
      </c>
      <c r="H97" s="45"/>
      <c r="I97" s="38"/>
      <c r="J97" s="38"/>
      <c r="K97" s="38"/>
      <c r="L97" s="38"/>
      <c r="M97" s="39"/>
      <c r="N97" s="39"/>
      <c r="O97" s="39"/>
      <c r="P97" s="39"/>
      <c r="Q97" s="37">
        <v>263625872177.73489</v>
      </c>
    </row>
    <row r="98" spans="2:17" ht="18" customHeight="1" x14ac:dyDescent="0.2">
      <c r="B98" s="14" t="s">
        <v>254</v>
      </c>
      <c r="C98" s="31" t="s">
        <v>255</v>
      </c>
      <c r="D98" s="43" t="s">
        <v>244</v>
      </c>
      <c r="E98" s="42">
        <v>12028738.380000001</v>
      </c>
      <c r="F98" s="42">
        <v>930291.17</v>
      </c>
      <c r="G98" s="42">
        <v>149268938.74000001</v>
      </c>
      <c r="H98" s="45"/>
      <c r="I98" s="38"/>
      <c r="J98" s="38"/>
      <c r="K98" s="38"/>
      <c r="L98" s="38"/>
      <c r="M98" s="39"/>
      <c r="N98" s="39"/>
      <c r="O98" s="39"/>
      <c r="P98" s="39"/>
      <c r="Q98" s="42">
        <v>0</v>
      </c>
    </row>
    <row r="99" spans="2:17" ht="18" customHeight="1" x14ac:dyDescent="0.2">
      <c r="B99" s="14" t="s">
        <v>256</v>
      </c>
      <c r="C99" s="31" t="s">
        <v>257</v>
      </c>
      <c r="D99" s="43" t="s">
        <v>174</v>
      </c>
      <c r="E99" s="42">
        <v>44897975714.289055</v>
      </c>
      <c r="F99" s="42">
        <v>22450617321.665195</v>
      </c>
      <c r="G99" s="42">
        <v>262240967269.53424</v>
      </c>
      <c r="H99" s="45"/>
      <c r="I99" s="36">
        <v>0.5</v>
      </c>
      <c r="J99" s="36">
        <v>0.5</v>
      </c>
      <c r="K99" s="36">
        <v>0.85</v>
      </c>
      <c r="L99" s="38"/>
      <c r="M99" s="44">
        <v>0.5</v>
      </c>
      <c r="N99" s="44">
        <v>0.5</v>
      </c>
      <c r="O99" s="44">
        <v>0.85</v>
      </c>
      <c r="P99" s="39"/>
      <c r="Q99" s="42">
        <v>256579118697.08124</v>
      </c>
    </row>
    <row r="100" spans="2:17" ht="18" customHeight="1" x14ac:dyDescent="0.2">
      <c r="B100" s="14" t="s">
        <v>258</v>
      </c>
      <c r="C100" s="31" t="s">
        <v>259</v>
      </c>
      <c r="D100" s="43" t="s">
        <v>76</v>
      </c>
      <c r="E100" s="42">
        <v>83995977.062861606</v>
      </c>
      <c r="F100" s="42">
        <v>102153188.361251</v>
      </c>
      <c r="G100" s="42">
        <v>6860604315.2295475</v>
      </c>
      <c r="H100" s="45"/>
      <c r="I100" s="36">
        <v>1</v>
      </c>
      <c r="J100" s="36">
        <v>1</v>
      </c>
      <c r="K100" s="36">
        <v>1</v>
      </c>
      <c r="L100" s="38"/>
      <c r="M100" s="44">
        <v>1</v>
      </c>
      <c r="N100" s="44">
        <v>1</v>
      </c>
      <c r="O100" s="44">
        <v>1</v>
      </c>
      <c r="P100" s="39"/>
      <c r="Q100" s="42">
        <v>7046753480.6536598</v>
      </c>
    </row>
    <row r="101" spans="2:17" ht="18" customHeight="1" x14ac:dyDescent="0.2">
      <c r="B101" s="14" t="s">
        <v>260</v>
      </c>
      <c r="C101" s="31" t="s">
        <v>261</v>
      </c>
      <c r="D101" s="41" t="s">
        <v>262</v>
      </c>
      <c r="E101" s="42">
        <v>7669277955.1128101</v>
      </c>
      <c r="F101" s="42">
        <v>245924982.141716</v>
      </c>
      <c r="G101" s="42">
        <v>1680200257.50086</v>
      </c>
      <c r="H101" s="45"/>
      <c r="I101" s="36">
        <v>0.1</v>
      </c>
      <c r="J101" s="36">
        <v>0.5</v>
      </c>
      <c r="K101" s="36">
        <v>0.85</v>
      </c>
      <c r="L101" s="38"/>
      <c r="M101" s="44">
        <v>0.1</v>
      </c>
      <c r="N101" s="44">
        <v>0.5</v>
      </c>
      <c r="O101" s="44">
        <v>0.85</v>
      </c>
      <c r="P101" s="39"/>
      <c r="Q101" s="42">
        <v>2318060505.45787</v>
      </c>
    </row>
    <row r="102" spans="2:17" ht="18" customHeight="1" x14ac:dyDescent="0.2">
      <c r="B102" s="14" t="s">
        <v>263</v>
      </c>
      <c r="C102" s="31" t="s">
        <v>264</v>
      </c>
      <c r="D102" s="40" t="s">
        <v>265</v>
      </c>
      <c r="E102" s="37">
        <v>8185109105.4200001</v>
      </c>
      <c r="F102" s="37">
        <v>0</v>
      </c>
      <c r="G102" s="37">
        <v>81490768864.270004</v>
      </c>
      <c r="H102" s="45"/>
      <c r="I102" s="38"/>
      <c r="J102" s="38"/>
      <c r="K102" s="38"/>
      <c r="L102" s="38"/>
      <c r="M102" s="39"/>
      <c r="N102" s="39"/>
      <c r="O102" s="39"/>
      <c r="P102" s="39"/>
      <c r="Q102" s="37">
        <v>0</v>
      </c>
    </row>
    <row r="103" spans="2:17" ht="18" customHeight="1" x14ac:dyDescent="0.2">
      <c r="B103" s="14" t="s">
        <v>266</v>
      </c>
      <c r="C103" s="31" t="s">
        <v>267</v>
      </c>
      <c r="D103" s="41" t="s">
        <v>268</v>
      </c>
      <c r="E103" s="42">
        <v>8185109105.4200001</v>
      </c>
      <c r="F103" s="42">
        <v>0</v>
      </c>
      <c r="G103" s="42">
        <v>81490768864.270004</v>
      </c>
      <c r="H103" s="45"/>
      <c r="I103" s="36">
        <v>0</v>
      </c>
      <c r="J103" s="36">
        <v>0</v>
      </c>
      <c r="K103" s="36">
        <v>0</v>
      </c>
      <c r="L103" s="38"/>
      <c r="M103" s="44">
        <v>0</v>
      </c>
      <c r="N103" s="44">
        <v>0</v>
      </c>
      <c r="O103" s="44">
        <v>0</v>
      </c>
      <c r="P103" s="39"/>
      <c r="Q103" s="42">
        <v>0</v>
      </c>
    </row>
    <row r="104" spans="2:17" ht="18" customHeight="1" x14ac:dyDescent="0.2">
      <c r="B104" s="14" t="s">
        <v>269</v>
      </c>
      <c r="C104" s="31" t="s">
        <v>270</v>
      </c>
      <c r="D104" s="41" t="s">
        <v>271</v>
      </c>
      <c r="E104" s="42">
        <v>0</v>
      </c>
      <c r="F104" s="42">
        <v>0</v>
      </c>
      <c r="G104" s="42">
        <v>0</v>
      </c>
      <c r="H104" s="45"/>
      <c r="I104" s="36">
        <v>0</v>
      </c>
      <c r="J104" s="36">
        <v>0</v>
      </c>
      <c r="K104" s="36">
        <v>0</v>
      </c>
      <c r="L104" s="38"/>
      <c r="M104" s="44">
        <v>0</v>
      </c>
      <c r="N104" s="44">
        <v>0</v>
      </c>
      <c r="O104" s="44">
        <v>0</v>
      </c>
      <c r="P104" s="39"/>
      <c r="Q104" s="42">
        <v>0</v>
      </c>
    </row>
    <row r="105" spans="2:17" ht="18" customHeight="1" x14ac:dyDescent="0.2">
      <c r="B105" s="14" t="s">
        <v>272</v>
      </c>
      <c r="C105" s="31" t="s">
        <v>273</v>
      </c>
      <c r="D105" s="41" t="s">
        <v>274</v>
      </c>
      <c r="E105" s="42">
        <v>0</v>
      </c>
      <c r="F105" s="42">
        <v>0</v>
      </c>
      <c r="G105" s="42">
        <v>0</v>
      </c>
      <c r="H105" s="45"/>
      <c r="I105" s="36">
        <v>0</v>
      </c>
      <c r="J105" s="36">
        <v>0</v>
      </c>
      <c r="K105" s="36">
        <v>0</v>
      </c>
      <c r="L105" s="38"/>
      <c r="M105" s="44">
        <v>0</v>
      </c>
      <c r="N105" s="44">
        <v>0</v>
      </c>
      <c r="O105" s="44">
        <v>0</v>
      </c>
      <c r="P105" s="39"/>
      <c r="Q105" s="42">
        <v>0</v>
      </c>
    </row>
    <row r="106" spans="2:17" ht="18" customHeight="1" x14ac:dyDescent="0.2">
      <c r="B106" s="14" t="s">
        <v>275</v>
      </c>
      <c r="C106" s="31" t="s">
        <v>276</v>
      </c>
      <c r="D106" s="41" t="s">
        <v>277</v>
      </c>
      <c r="E106" s="42">
        <v>0</v>
      </c>
      <c r="F106" s="42">
        <v>0</v>
      </c>
      <c r="G106" s="42">
        <v>0</v>
      </c>
      <c r="H106" s="45"/>
      <c r="I106" s="36">
        <v>0</v>
      </c>
      <c r="J106" s="36">
        <v>0</v>
      </c>
      <c r="K106" s="36">
        <v>0</v>
      </c>
      <c r="L106" s="38"/>
      <c r="M106" s="44">
        <v>0</v>
      </c>
      <c r="N106" s="44">
        <v>0</v>
      </c>
      <c r="O106" s="44">
        <v>0</v>
      </c>
      <c r="P106" s="39"/>
      <c r="Q106" s="42">
        <v>0</v>
      </c>
    </row>
    <row r="107" spans="2:17" ht="18" customHeight="1" x14ac:dyDescent="0.2">
      <c r="B107" s="14" t="s">
        <v>278</v>
      </c>
      <c r="C107" s="31" t="s">
        <v>279</v>
      </c>
      <c r="D107" s="41" t="s">
        <v>280</v>
      </c>
      <c r="E107" s="42">
        <v>0</v>
      </c>
      <c r="F107" s="42">
        <v>0</v>
      </c>
      <c r="G107" s="42">
        <v>0</v>
      </c>
      <c r="H107" s="45"/>
      <c r="I107" s="36">
        <v>0</v>
      </c>
      <c r="J107" s="36">
        <v>0</v>
      </c>
      <c r="K107" s="36">
        <v>0</v>
      </c>
      <c r="L107" s="38"/>
      <c r="M107" s="44">
        <v>0</v>
      </c>
      <c r="N107" s="44">
        <v>0</v>
      </c>
      <c r="O107" s="44">
        <v>0</v>
      </c>
      <c r="P107" s="39"/>
      <c r="Q107" s="42">
        <v>0</v>
      </c>
    </row>
    <row r="108" spans="2:17" ht="18" customHeight="1" x14ac:dyDescent="0.2">
      <c r="B108" s="14" t="s">
        <v>281</v>
      </c>
      <c r="C108" s="31" t="s">
        <v>282</v>
      </c>
      <c r="D108" s="40" t="s">
        <v>283</v>
      </c>
      <c r="E108" s="42">
        <v>0</v>
      </c>
      <c r="F108" s="42">
        <v>0</v>
      </c>
      <c r="G108" s="42">
        <v>0</v>
      </c>
      <c r="H108" s="45"/>
      <c r="I108" s="38"/>
      <c r="J108" s="38"/>
      <c r="K108" s="38"/>
      <c r="L108" s="38"/>
      <c r="M108" s="44"/>
      <c r="N108" s="44"/>
      <c r="O108" s="44"/>
      <c r="P108" s="39"/>
      <c r="Q108" s="42">
        <v>0</v>
      </c>
    </row>
    <row r="109" spans="2:17" ht="18" customHeight="1" x14ac:dyDescent="0.2">
      <c r="B109" s="14" t="s">
        <v>284</v>
      </c>
      <c r="C109" s="31" t="s">
        <v>285</v>
      </c>
      <c r="D109" s="40" t="s">
        <v>286</v>
      </c>
      <c r="E109" s="37">
        <v>37495066737.232079</v>
      </c>
      <c r="F109" s="37">
        <v>0</v>
      </c>
      <c r="G109" s="37">
        <v>237247643.77748099</v>
      </c>
      <c r="H109" s="45"/>
      <c r="I109" s="38"/>
      <c r="J109" s="38"/>
      <c r="K109" s="38"/>
      <c r="L109" s="38"/>
      <c r="M109" s="44"/>
      <c r="N109" s="44"/>
      <c r="O109" s="44"/>
      <c r="P109" s="39"/>
      <c r="Q109" s="37">
        <v>8276844561.2466402</v>
      </c>
    </row>
    <row r="110" spans="2:17" ht="18" customHeight="1" x14ac:dyDescent="0.2">
      <c r="B110" s="14" t="s">
        <v>287</v>
      </c>
      <c r="C110" s="31" t="s">
        <v>288</v>
      </c>
      <c r="D110" s="41" t="s">
        <v>289</v>
      </c>
      <c r="E110" s="42">
        <v>34743776937.16246</v>
      </c>
      <c r="F110" s="45"/>
      <c r="G110" s="45"/>
      <c r="H110" s="45"/>
      <c r="I110" s="36">
        <v>0.05</v>
      </c>
      <c r="J110" s="38"/>
      <c r="K110" s="38"/>
      <c r="L110" s="38"/>
      <c r="M110" s="44">
        <v>0.05</v>
      </c>
      <c r="N110" s="39"/>
      <c r="O110" s="39"/>
      <c r="P110" s="39"/>
      <c r="Q110" s="42">
        <v>1737188846.8581231</v>
      </c>
    </row>
    <row r="111" spans="2:17" ht="18" customHeight="1" x14ac:dyDescent="0.2">
      <c r="B111" s="14" t="s">
        <v>290</v>
      </c>
      <c r="C111" s="31" t="s">
        <v>291</v>
      </c>
      <c r="D111" s="41" t="s">
        <v>292</v>
      </c>
      <c r="E111" s="42">
        <v>2704151828.2063599</v>
      </c>
      <c r="F111" s="45"/>
      <c r="G111" s="45"/>
      <c r="H111" s="45"/>
      <c r="I111" s="36">
        <v>1</v>
      </c>
      <c r="J111" s="38"/>
      <c r="K111" s="38"/>
      <c r="L111" s="38"/>
      <c r="M111" s="44">
        <v>1</v>
      </c>
      <c r="N111" s="39"/>
      <c r="O111" s="39"/>
      <c r="P111" s="39"/>
      <c r="Q111" s="42">
        <v>0</v>
      </c>
    </row>
    <row r="112" spans="2:17" ht="18" customHeight="1" x14ac:dyDescent="0.2">
      <c r="B112" s="14" t="s">
        <v>293</v>
      </c>
      <c r="C112" s="31" t="s">
        <v>294</v>
      </c>
      <c r="D112" s="41" t="s">
        <v>295</v>
      </c>
      <c r="E112" s="42">
        <v>47137971.863256201</v>
      </c>
      <c r="F112" s="42">
        <v>0</v>
      </c>
      <c r="G112" s="42">
        <v>237247643.77748099</v>
      </c>
      <c r="H112" s="42">
        <v>7409326989.5222254</v>
      </c>
      <c r="I112" s="36">
        <v>0.85</v>
      </c>
      <c r="J112" s="36">
        <v>0.85</v>
      </c>
      <c r="K112" s="36">
        <v>0.85</v>
      </c>
      <c r="L112" s="36">
        <v>0.85</v>
      </c>
      <c r="M112" s="44">
        <v>0.85</v>
      </c>
      <c r="N112" s="44">
        <v>0.85</v>
      </c>
      <c r="O112" s="44">
        <v>0.85</v>
      </c>
      <c r="P112" s="44">
        <v>0.85</v>
      </c>
      <c r="Q112" s="37">
        <v>6539655714.3885174</v>
      </c>
    </row>
    <row r="113" spans="2:17" ht="18" customHeight="1" x14ac:dyDescent="0.2">
      <c r="B113" s="14" t="s">
        <v>296</v>
      </c>
      <c r="C113" s="31" t="s">
        <v>297</v>
      </c>
      <c r="D113" s="40" t="s">
        <v>298</v>
      </c>
      <c r="E113" s="42">
        <v>104147029</v>
      </c>
      <c r="F113" s="42">
        <v>0</v>
      </c>
      <c r="G113" s="42">
        <v>0</v>
      </c>
      <c r="H113" s="42">
        <v>0</v>
      </c>
      <c r="I113" s="36">
        <v>0.85</v>
      </c>
      <c r="J113" s="36">
        <v>0.85</v>
      </c>
      <c r="K113" s="36">
        <v>0.85</v>
      </c>
      <c r="L113" s="36">
        <v>0.85</v>
      </c>
      <c r="M113" s="44">
        <v>0.85</v>
      </c>
      <c r="N113" s="44">
        <v>0.85</v>
      </c>
      <c r="O113" s="44">
        <v>0.85</v>
      </c>
      <c r="P113" s="44">
        <v>0.85</v>
      </c>
      <c r="Q113" s="37">
        <v>88524974.649999991</v>
      </c>
    </row>
    <row r="114" spans="2:17" ht="18" customHeight="1" x14ac:dyDescent="0.2">
      <c r="B114" s="14" t="s">
        <v>299</v>
      </c>
      <c r="C114" s="31" t="s">
        <v>300</v>
      </c>
      <c r="D114" s="40" t="s">
        <v>301</v>
      </c>
      <c r="E114" s="37">
        <v>9580867401.5273819</v>
      </c>
      <c r="F114" s="37">
        <v>953063357.96099329</v>
      </c>
      <c r="G114" s="37">
        <v>59138399463.383354</v>
      </c>
      <c r="H114" s="45"/>
      <c r="I114" s="38"/>
      <c r="J114" s="38"/>
      <c r="K114" s="38"/>
      <c r="L114" s="38"/>
      <c r="M114" s="39"/>
      <c r="N114" s="39"/>
      <c r="O114" s="39"/>
      <c r="P114" s="39"/>
      <c r="Q114" s="37">
        <v>59631652619.873848</v>
      </c>
    </row>
    <row r="115" spans="2:17" ht="18" customHeight="1" x14ac:dyDescent="0.2">
      <c r="B115" s="14" t="s">
        <v>302</v>
      </c>
      <c r="C115" s="31" t="s">
        <v>303</v>
      </c>
      <c r="D115" s="41" t="s">
        <v>304</v>
      </c>
      <c r="E115" s="45"/>
      <c r="F115" s="45"/>
      <c r="G115" s="37">
        <v>0</v>
      </c>
      <c r="H115" s="45"/>
      <c r="I115" s="38"/>
      <c r="J115" s="38"/>
      <c r="K115" s="38"/>
      <c r="L115" s="38"/>
      <c r="M115" s="39"/>
      <c r="N115" s="39"/>
      <c r="O115" s="44"/>
      <c r="P115" s="39"/>
      <c r="Q115" s="37">
        <v>0</v>
      </c>
    </row>
    <row r="116" spans="2:17" ht="18" customHeight="1" x14ac:dyDescent="0.2">
      <c r="B116" s="14" t="s">
        <v>305</v>
      </c>
      <c r="C116" s="31" t="s">
        <v>306</v>
      </c>
      <c r="D116" s="43" t="s">
        <v>174</v>
      </c>
      <c r="E116" s="45"/>
      <c r="F116" s="45"/>
      <c r="G116" s="42">
        <v>0</v>
      </c>
      <c r="H116" s="45"/>
      <c r="I116" s="38"/>
      <c r="J116" s="38"/>
      <c r="K116" s="36">
        <v>0.85</v>
      </c>
      <c r="L116" s="38"/>
      <c r="M116" s="39"/>
      <c r="N116" s="39"/>
      <c r="O116" s="44">
        <v>0.85</v>
      </c>
      <c r="P116" s="39"/>
      <c r="Q116" s="42">
        <v>0</v>
      </c>
    </row>
    <row r="117" spans="2:17" ht="18" customHeight="1" x14ac:dyDescent="0.2">
      <c r="B117" s="14" t="s">
        <v>307</v>
      </c>
      <c r="C117" s="31" t="s">
        <v>308</v>
      </c>
      <c r="D117" s="43" t="s">
        <v>76</v>
      </c>
      <c r="E117" s="45"/>
      <c r="F117" s="45"/>
      <c r="G117" s="42">
        <v>0</v>
      </c>
      <c r="H117" s="45"/>
      <c r="I117" s="38"/>
      <c r="J117" s="38"/>
      <c r="K117" s="36">
        <v>1</v>
      </c>
      <c r="L117" s="38"/>
      <c r="M117" s="39"/>
      <c r="N117" s="39"/>
      <c r="O117" s="44">
        <v>1</v>
      </c>
      <c r="P117" s="39"/>
      <c r="Q117" s="42">
        <v>0</v>
      </c>
    </row>
    <row r="118" spans="2:17" ht="18" customHeight="1" x14ac:dyDescent="0.2">
      <c r="B118" s="14" t="s">
        <v>309</v>
      </c>
      <c r="C118" s="31" t="s">
        <v>310</v>
      </c>
      <c r="D118" s="41" t="s">
        <v>311</v>
      </c>
      <c r="E118" s="42">
        <v>9564145924.0173817</v>
      </c>
      <c r="F118" s="45"/>
      <c r="G118" s="45"/>
      <c r="H118" s="45"/>
      <c r="I118" s="36">
        <v>0</v>
      </c>
      <c r="J118" s="38"/>
      <c r="K118" s="38"/>
      <c r="L118" s="38"/>
      <c r="M118" s="44">
        <v>0</v>
      </c>
      <c r="N118" s="39"/>
      <c r="O118" s="39"/>
      <c r="P118" s="39"/>
      <c r="Q118" s="42">
        <v>0</v>
      </c>
    </row>
    <row r="119" spans="2:17" ht="18" customHeight="1" x14ac:dyDescent="0.2">
      <c r="B119" s="14" t="s">
        <v>312</v>
      </c>
      <c r="C119" s="31" t="s">
        <v>313</v>
      </c>
      <c r="D119" s="41" t="s">
        <v>314</v>
      </c>
      <c r="E119" s="42">
        <v>16721477.51</v>
      </c>
      <c r="F119" s="42">
        <v>0</v>
      </c>
      <c r="G119" s="42">
        <v>3026570776.8754778</v>
      </c>
      <c r="H119" s="45"/>
      <c r="I119" s="36">
        <v>1</v>
      </c>
      <c r="J119" s="36">
        <v>1</v>
      </c>
      <c r="K119" s="36">
        <v>1</v>
      </c>
      <c r="L119" s="38"/>
      <c r="M119" s="44">
        <v>1</v>
      </c>
      <c r="N119" s="44">
        <v>1</v>
      </c>
      <c r="O119" s="44">
        <v>1</v>
      </c>
      <c r="P119" s="39"/>
      <c r="Q119" s="42">
        <v>3043292254.385478</v>
      </c>
    </row>
    <row r="120" spans="2:17" ht="18" customHeight="1" x14ac:dyDescent="0.2">
      <c r="B120" s="14" t="s">
        <v>315</v>
      </c>
      <c r="C120" s="31" t="s">
        <v>316</v>
      </c>
      <c r="D120" s="41" t="s">
        <v>317</v>
      </c>
      <c r="E120" s="42">
        <v>0</v>
      </c>
      <c r="F120" s="42">
        <v>953063357.96099329</v>
      </c>
      <c r="G120" s="42">
        <v>56111828686.507874</v>
      </c>
      <c r="H120" s="45"/>
      <c r="I120" s="36">
        <v>0.5</v>
      </c>
      <c r="J120" s="36">
        <v>0.5</v>
      </c>
      <c r="K120" s="36">
        <v>1</v>
      </c>
      <c r="L120" s="38"/>
      <c r="M120" s="44">
        <v>0.5</v>
      </c>
      <c r="N120" s="44">
        <v>0.5</v>
      </c>
      <c r="O120" s="44">
        <v>1</v>
      </c>
      <c r="P120" s="39"/>
      <c r="Q120" s="42">
        <v>56588360365.488373</v>
      </c>
    </row>
    <row r="121" spans="2:17" ht="18" customHeight="1" x14ac:dyDescent="0.2">
      <c r="B121" s="14" t="s">
        <v>318</v>
      </c>
      <c r="C121" s="31" t="s">
        <v>319</v>
      </c>
      <c r="D121" s="40" t="s">
        <v>320</v>
      </c>
      <c r="E121" s="37">
        <v>265500393200.68121</v>
      </c>
      <c r="F121" s="37">
        <v>0</v>
      </c>
      <c r="G121" s="37">
        <v>31283255105.749996</v>
      </c>
      <c r="H121" s="45"/>
      <c r="I121" s="38"/>
      <c r="J121" s="38"/>
      <c r="K121" s="38"/>
      <c r="L121" s="38"/>
      <c r="M121" s="39"/>
      <c r="N121" s="39"/>
      <c r="O121" s="39"/>
      <c r="P121" s="39"/>
      <c r="Q121" s="37">
        <v>17802921723.133945</v>
      </c>
    </row>
    <row r="122" spans="2:17" ht="18" customHeight="1" x14ac:dyDescent="0.2">
      <c r="B122" s="14" t="s">
        <v>321</v>
      </c>
      <c r="C122" s="31" t="s">
        <v>322</v>
      </c>
      <c r="D122" s="41" t="s">
        <v>323</v>
      </c>
      <c r="E122" s="42">
        <v>0</v>
      </c>
      <c r="F122" s="42">
        <v>0</v>
      </c>
      <c r="G122" s="42">
        <v>0</v>
      </c>
      <c r="H122" s="45"/>
      <c r="I122" s="38"/>
      <c r="J122" s="38"/>
      <c r="K122" s="38"/>
      <c r="L122" s="38"/>
      <c r="M122" s="44"/>
      <c r="N122" s="44"/>
      <c r="O122" s="44"/>
      <c r="P122" s="39"/>
      <c r="Q122" s="42">
        <v>0</v>
      </c>
    </row>
    <row r="123" spans="2:17" ht="18" customHeight="1" x14ac:dyDescent="0.2">
      <c r="B123" s="14" t="s">
        <v>324</v>
      </c>
      <c r="C123" s="31" t="s">
        <v>325</v>
      </c>
      <c r="D123" s="41" t="s">
        <v>326</v>
      </c>
      <c r="E123" s="42">
        <v>72436107430.877808</v>
      </c>
      <c r="F123" s="42">
        <v>0</v>
      </c>
      <c r="G123" s="42">
        <v>31283255105.749996</v>
      </c>
      <c r="H123" s="45"/>
      <c r="I123" s="36">
        <v>0.05</v>
      </c>
      <c r="J123" s="36">
        <v>0.05</v>
      </c>
      <c r="K123" s="36">
        <v>0.05</v>
      </c>
      <c r="L123" s="38"/>
      <c r="M123" s="44">
        <v>0.05</v>
      </c>
      <c r="N123" s="44">
        <v>0.05</v>
      </c>
      <c r="O123" s="44">
        <v>0.05</v>
      </c>
      <c r="P123" s="39"/>
      <c r="Q123" s="42">
        <v>5185968126.8313904</v>
      </c>
    </row>
    <row r="124" spans="2:17" ht="18" customHeight="1" x14ac:dyDescent="0.2">
      <c r="B124" s="14" t="s">
        <v>327</v>
      </c>
      <c r="C124" s="31" t="s">
        <v>328</v>
      </c>
      <c r="D124" s="41" t="s">
        <v>329</v>
      </c>
      <c r="E124" s="42">
        <v>5882143875.8380003</v>
      </c>
      <c r="F124" s="42">
        <v>0</v>
      </c>
      <c r="G124" s="42">
        <v>0</v>
      </c>
      <c r="H124" s="45"/>
      <c r="I124" s="36">
        <v>0.05</v>
      </c>
      <c r="J124" s="36">
        <v>7.4999999999999997E-2</v>
      </c>
      <c r="K124" s="36">
        <v>0.1</v>
      </c>
      <c r="L124" s="38"/>
      <c r="M124" s="44">
        <v>0.05</v>
      </c>
      <c r="N124" s="44">
        <v>7.4999999999999997E-2</v>
      </c>
      <c r="O124" s="44">
        <v>0.1</v>
      </c>
      <c r="P124" s="39"/>
      <c r="Q124" s="42">
        <v>294107193.79190004</v>
      </c>
    </row>
    <row r="125" spans="2:17" ht="18" customHeight="1" x14ac:dyDescent="0.2">
      <c r="B125" s="14" t="s">
        <v>330</v>
      </c>
      <c r="C125" s="31" t="s">
        <v>331</v>
      </c>
      <c r="D125" s="41" t="s">
        <v>332</v>
      </c>
      <c r="E125" s="42">
        <v>0</v>
      </c>
      <c r="F125" s="42">
        <v>0</v>
      </c>
      <c r="G125" s="42">
        <v>0</v>
      </c>
      <c r="H125" s="45"/>
      <c r="I125" s="36">
        <v>1</v>
      </c>
      <c r="J125" s="36">
        <v>1</v>
      </c>
      <c r="K125" s="36">
        <v>1</v>
      </c>
      <c r="L125" s="38"/>
      <c r="M125" s="44">
        <v>1</v>
      </c>
      <c r="N125" s="44">
        <v>1</v>
      </c>
      <c r="O125" s="44">
        <v>1</v>
      </c>
      <c r="P125" s="39"/>
      <c r="Q125" s="42">
        <v>0</v>
      </c>
    </row>
    <row r="126" spans="2:17" ht="18" customHeight="1" x14ac:dyDescent="0.2">
      <c r="B126" s="15" t="s">
        <v>333</v>
      </c>
      <c r="C126" s="12" t="s">
        <v>334</v>
      </c>
      <c r="D126" s="46" t="s">
        <v>335</v>
      </c>
      <c r="E126" s="47">
        <v>187182141893.96539</v>
      </c>
      <c r="F126" s="47">
        <v>0</v>
      </c>
      <c r="G126" s="47">
        <v>0</v>
      </c>
      <c r="H126" s="48"/>
      <c r="I126" s="49"/>
      <c r="J126" s="49"/>
      <c r="K126" s="49"/>
      <c r="L126" s="49"/>
      <c r="M126" s="50">
        <v>6.58334511926425E-2</v>
      </c>
      <c r="N126" s="50"/>
      <c r="O126" s="50"/>
      <c r="P126" s="51"/>
      <c r="Q126" s="47">
        <v>12322846402.510654</v>
      </c>
    </row>
  </sheetData>
  <mergeCells count="21">
    <mergeCell ref="Q14:Q16"/>
    <mergeCell ref="E15:G15"/>
    <mergeCell ref="H15:H16"/>
    <mergeCell ref="I15:K15"/>
    <mergeCell ref="L15:L16"/>
    <mergeCell ref="M15:O15"/>
    <mergeCell ref="P15:P16"/>
    <mergeCell ref="M12:M13"/>
    <mergeCell ref="N12:N13"/>
    <mergeCell ref="O12:O13"/>
    <mergeCell ref="P12:P13"/>
    <mergeCell ref="B14:D16"/>
    <mergeCell ref="E14:H14"/>
    <mergeCell ref="I14:L14"/>
    <mergeCell ref="M14:P14"/>
    <mergeCell ref="B10:Q10"/>
    <mergeCell ref="B2:F2"/>
    <mergeCell ref="B3:F3"/>
    <mergeCell ref="B4:F4"/>
    <mergeCell ref="B5:F5"/>
    <mergeCell ref="B8:Q8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Q127"/>
  <sheetViews>
    <sheetView workbookViewId="0">
      <selection activeCell="E19" sqref="E19:Q127"/>
    </sheetView>
  </sheetViews>
  <sheetFormatPr baseColWidth="10" defaultColWidth="11.42578125" defaultRowHeight="12.75" x14ac:dyDescent="0.2"/>
  <cols>
    <col min="1" max="1" width="1.7109375" style="88" customWidth="1"/>
    <col min="2" max="2" width="16" style="88" customWidth="1"/>
    <col min="3" max="3" width="7" style="88" customWidth="1"/>
    <col min="4" max="4" width="90.140625" style="88" customWidth="1"/>
    <col min="5" max="17" width="19" style="88" customWidth="1"/>
    <col min="18" max="16384" width="11.42578125" style="88"/>
  </cols>
  <sheetData>
    <row r="2" spans="1:17" ht="14.1" customHeight="1" x14ac:dyDescent="0.2">
      <c r="B2" s="105"/>
      <c r="C2" s="106"/>
      <c r="D2" s="106"/>
      <c r="E2" s="106"/>
      <c r="F2" s="105"/>
    </row>
    <row r="3" spans="1:17" ht="14.1" customHeight="1" x14ac:dyDescent="0.2">
      <c r="B3" s="105" t="s">
        <v>7</v>
      </c>
      <c r="C3" s="106"/>
      <c r="D3" s="106"/>
      <c r="E3" s="106"/>
      <c r="F3" s="105"/>
    </row>
    <row r="4" spans="1:17" ht="14.1" customHeight="1" x14ac:dyDescent="0.2">
      <c r="B4" s="105"/>
      <c r="C4" s="106"/>
      <c r="D4" s="106"/>
      <c r="E4" s="106"/>
      <c r="F4" s="105"/>
    </row>
    <row r="5" spans="1:17" ht="14.1" customHeight="1" x14ac:dyDescent="0.2">
      <c r="B5" s="105" t="str">
        <f>IF(RIGHT('Context (2)'!C6,4)=".IND","Individual reporting",IF(RIGHT('Context (2)'!C6,4)=".CON","Consolidated reporting","Subconsolidated"))</f>
        <v>Subconsolidated</v>
      </c>
      <c r="C5" s="106"/>
      <c r="D5" s="106"/>
      <c r="E5" s="106"/>
      <c r="F5" s="105"/>
    </row>
    <row r="7" spans="1:17" ht="14.1" customHeight="1" thickBot="1" x14ac:dyDescent="0.25">
      <c r="B7" s="33" t="s">
        <v>37</v>
      </c>
      <c r="C7" s="34" t="str">
        <f>IF(C13="x46",'C8000_TOTAL'!C7,C13)</f>
        <v>EUR</v>
      </c>
    </row>
    <row r="8" spans="1:17" ht="12.95" customHeight="1" thickBot="1" x14ac:dyDescent="0.25">
      <c r="B8" s="102" t="s">
        <v>336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</row>
    <row r="10" spans="1:17" ht="14.1" customHeight="1" thickBot="1" x14ac:dyDescent="0.25">
      <c r="B10" s="102" t="s">
        <v>337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/>
    </row>
    <row r="11" spans="1:17" x14ac:dyDescent="0.2">
      <c r="B11" s="88" t="s">
        <v>636</v>
      </c>
    </row>
    <row r="13" spans="1:17" ht="21.95" customHeight="1" x14ac:dyDescent="0.2">
      <c r="A13" s="86"/>
      <c r="B13" s="12" t="s">
        <v>338</v>
      </c>
      <c r="C13" s="53" t="s">
        <v>390</v>
      </c>
      <c r="M13" s="107" t="s">
        <v>40</v>
      </c>
      <c r="N13" s="107" t="s">
        <v>40</v>
      </c>
      <c r="O13" s="107" t="s">
        <v>40</v>
      </c>
      <c r="P13" s="107" t="s">
        <v>40</v>
      </c>
    </row>
    <row r="14" spans="1:17" ht="27.95" customHeight="1" x14ac:dyDescent="0.2">
      <c r="M14" s="115"/>
      <c r="N14" s="115"/>
      <c r="O14" s="115"/>
      <c r="P14" s="115"/>
    </row>
    <row r="15" spans="1:17" ht="14.1" customHeight="1" x14ac:dyDescent="0.2">
      <c r="B15" s="108"/>
      <c r="C15" s="109"/>
      <c r="D15" s="110"/>
      <c r="E15" s="108" t="s">
        <v>41</v>
      </c>
      <c r="F15" s="109"/>
      <c r="G15" s="109"/>
      <c r="H15" s="108"/>
      <c r="I15" s="108" t="s">
        <v>42</v>
      </c>
      <c r="J15" s="109"/>
      <c r="K15" s="109"/>
      <c r="L15" s="108"/>
      <c r="M15" s="108" t="s">
        <v>43</v>
      </c>
      <c r="N15" s="109"/>
      <c r="O15" s="109"/>
      <c r="P15" s="108"/>
      <c r="Q15" s="108" t="s">
        <v>44</v>
      </c>
    </row>
    <row r="16" spans="1:17" ht="14.1" customHeight="1" x14ac:dyDescent="0.2">
      <c r="B16" s="111"/>
      <c r="C16" s="112"/>
      <c r="D16" s="113"/>
      <c r="E16" s="108" t="s">
        <v>45</v>
      </c>
      <c r="F16" s="109"/>
      <c r="G16" s="108"/>
      <c r="H16" s="108" t="s">
        <v>46</v>
      </c>
      <c r="I16" s="108" t="s">
        <v>45</v>
      </c>
      <c r="J16" s="109"/>
      <c r="K16" s="108"/>
      <c r="L16" s="108" t="s">
        <v>46</v>
      </c>
      <c r="M16" s="108" t="s">
        <v>45</v>
      </c>
      <c r="N16" s="109"/>
      <c r="O16" s="108"/>
      <c r="P16" s="108" t="s">
        <v>46</v>
      </c>
      <c r="Q16" s="114"/>
    </row>
    <row r="17" spans="2:17" ht="14.1" customHeight="1" x14ac:dyDescent="0.2">
      <c r="B17" s="111"/>
      <c r="C17" s="106"/>
      <c r="D17" s="108"/>
      <c r="E17" s="87" t="s">
        <v>47</v>
      </c>
      <c r="F17" s="87" t="s">
        <v>48</v>
      </c>
      <c r="G17" s="87" t="s">
        <v>49</v>
      </c>
      <c r="H17" s="108"/>
      <c r="I17" s="87" t="s">
        <v>47</v>
      </c>
      <c r="J17" s="87" t="s">
        <v>48</v>
      </c>
      <c r="K17" s="87" t="s">
        <v>49</v>
      </c>
      <c r="L17" s="108"/>
      <c r="M17" s="87" t="s">
        <v>47</v>
      </c>
      <c r="N17" s="87" t="s">
        <v>48</v>
      </c>
      <c r="O17" s="87" t="s">
        <v>49</v>
      </c>
      <c r="P17" s="108"/>
      <c r="Q17" s="108"/>
    </row>
    <row r="18" spans="2:17" ht="14.1" customHeight="1" x14ac:dyDescent="0.2">
      <c r="B18" s="87" t="s">
        <v>50</v>
      </c>
      <c r="C18" s="87" t="s">
        <v>51</v>
      </c>
      <c r="D18" s="87" t="s">
        <v>52</v>
      </c>
      <c r="E18" s="14" t="s">
        <v>2</v>
      </c>
      <c r="F18" s="14" t="s">
        <v>3</v>
      </c>
      <c r="G18" s="14" t="s">
        <v>53</v>
      </c>
      <c r="H18" s="14" t="s">
        <v>54</v>
      </c>
      <c r="I18" s="14" t="s">
        <v>55</v>
      </c>
      <c r="J18" s="14" t="s">
        <v>56</v>
      </c>
      <c r="K18" s="14" t="s">
        <v>57</v>
      </c>
      <c r="L18" s="14" t="s">
        <v>58</v>
      </c>
      <c r="M18" s="14" t="s">
        <v>59</v>
      </c>
      <c r="N18" s="14" t="s">
        <v>60</v>
      </c>
      <c r="O18" s="14" t="s">
        <v>61</v>
      </c>
      <c r="P18" s="14" t="s">
        <v>62</v>
      </c>
      <c r="Q18" s="14" t="s">
        <v>63</v>
      </c>
    </row>
    <row r="19" spans="2:17" ht="18" customHeight="1" x14ac:dyDescent="0.2">
      <c r="B19" s="14" t="s">
        <v>2</v>
      </c>
      <c r="C19" s="85">
        <v>1</v>
      </c>
      <c r="D19" s="85" t="s">
        <v>64</v>
      </c>
      <c r="E19" s="37">
        <v>329058358320.24396</v>
      </c>
      <c r="F19" s="37">
        <v>46996680348.685059</v>
      </c>
      <c r="G19" s="37">
        <v>896107906052.36938</v>
      </c>
      <c r="H19" s="37">
        <v>200838556661.86096</v>
      </c>
      <c r="I19" s="38"/>
      <c r="J19" s="38"/>
      <c r="K19" s="38"/>
      <c r="L19" s="38"/>
      <c r="M19" s="39"/>
      <c r="N19" s="39"/>
      <c r="O19" s="39"/>
      <c r="P19" s="39"/>
      <c r="Q19" s="37">
        <v>709296818632.8988</v>
      </c>
    </row>
    <row r="20" spans="2:17" ht="18" customHeight="1" x14ac:dyDescent="0.2">
      <c r="B20" s="14" t="s">
        <v>3</v>
      </c>
      <c r="C20" s="85" t="s">
        <v>65</v>
      </c>
      <c r="D20" s="40" t="s">
        <v>66</v>
      </c>
      <c r="E20" s="37">
        <v>10560182646.98</v>
      </c>
      <c r="F20" s="37">
        <v>0</v>
      </c>
      <c r="G20" s="37">
        <v>1029776.85</v>
      </c>
      <c r="H20" s="37">
        <v>124001393064.56505</v>
      </c>
      <c r="I20" s="38"/>
      <c r="J20" s="38"/>
      <c r="K20" s="38"/>
      <c r="L20" s="38"/>
      <c r="M20" s="39"/>
      <c r="N20" s="39"/>
      <c r="O20" s="39"/>
      <c r="P20" s="39"/>
      <c r="Q20" s="37">
        <v>2655049.2867516847</v>
      </c>
    </row>
    <row r="21" spans="2:17" ht="18" customHeight="1" x14ac:dyDescent="0.2">
      <c r="B21" s="14" t="s">
        <v>53</v>
      </c>
      <c r="C21" s="85" t="s">
        <v>67</v>
      </c>
      <c r="D21" s="41" t="s">
        <v>68</v>
      </c>
      <c r="E21" s="42">
        <v>10560182646.98</v>
      </c>
      <c r="F21" s="42">
        <v>0</v>
      </c>
      <c r="G21" s="42">
        <v>1029776.85</v>
      </c>
      <c r="H21" s="42">
        <v>124001393064.56505</v>
      </c>
      <c r="I21" s="38"/>
      <c r="J21" s="38"/>
      <c r="K21" s="38"/>
      <c r="L21" s="38"/>
      <c r="M21" s="39"/>
      <c r="N21" s="39"/>
      <c r="O21" s="39"/>
      <c r="P21" s="39"/>
      <c r="Q21" s="42">
        <v>2655049.2867516847</v>
      </c>
    </row>
    <row r="22" spans="2:17" ht="18" customHeight="1" x14ac:dyDescent="0.2">
      <c r="B22" s="14" t="s">
        <v>54</v>
      </c>
      <c r="C22" s="85" t="s">
        <v>69</v>
      </c>
      <c r="D22" s="43" t="s">
        <v>70</v>
      </c>
      <c r="E22" s="42">
        <v>10560182646.98</v>
      </c>
      <c r="F22" s="42">
        <v>0</v>
      </c>
      <c r="G22" s="42">
        <v>1029776.85</v>
      </c>
      <c r="H22" s="42">
        <v>123997535658.321</v>
      </c>
      <c r="I22" s="87">
        <v>0</v>
      </c>
      <c r="J22" s="87">
        <v>0</v>
      </c>
      <c r="K22" s="87">
        <v>0</v>
      </c>
      <c r="L22" s="87">
        <v>0</v>
      </c>
      <c r="M22" s="44">
        <v>0</v>
      </c>
      <c r="N22" s="44">
        <v>0</v>
      </c>
      <c r="O22" s="44">
        <v>0</v>
      </c>
      <c r="P22" s="44">
        <v>0</v>
      </c>
      <c r="Q22" s="37">
        <v>0</v>
      </c>
    </row>
    <row r="23" spans="2:17" ht="18" customHeight="1" x14ac:dyDescent="0.2">
      <c r="B23" s="14" t="s">
        <v>55</v>
      </c>
      <c r="C23" s="85" t="s">
        <v>72</v>
      </c>
      <c r="D23" s="43" t="s">
        <v>73</v>
      </c>
      <c r="E23" s="42">
        <v>0</v>
      </c>
      <c r="F23" s="42">
        <v>0</v>
      </c>
      <c r="G23" s="42">
        <v>0</v>
      </c>
      <c r="H23" s="42">
        <v>2404713.9145795698</v>
      </c>
      <c r="I23" s="87">
        <v>0.5</v>
      </c>
      <c r="J23" s="87">
        <v>0.5</v>
      </c>
      <c r="K23" s="87">
        <v>0.5</v>
      </c>
      <c r="L23" s="87">
        <v>0.5</v>
      </c>
      <c r="M23" s="44">
        <v>0.5</v>
      </c>
      <c r="N23" s="44">
        <v>0.5</v>
      </c>
      <c r="O23" s="44">
        <v>0.5</v>
      </c>
      <c r="P23" s="44">
        <v>0.5</v>
      </c>
      <c r="Q23" s="37">
        <v>1202356.9572897849</v>
      </c>
    </row>
    <row r="24" spans="2:17" ht="18" customHeight="1" x14ac:dyDescent="0.2">
      <c r="B24" s="14" t="s">
        <v>56</v>
      </c>
      <c r="C24" s="85" t="s">
        <v>75</v>
      </c>
      <c r="D24" s="43" t="s">
        <v>76</v>
      </c>
      <c r="E24" s="42">
        <v>0</v>
      </c>
      <c r="F24" s="42">
        <v>0</v>
      </c>
      <c r="G24" s="42">
        <v>0</v>
      </c>
      <c r="H24" s="42">
        <v>1452692.3294619001</v>
      </c>
      <c r="I24" s="87">
        <v>1</v>
      </c>
      <c r="J24" s="87">
        <v>1</v>
      </c>
      <c r="K24" s="87">
        <v>1</v>
      </c>
      <c r="L24" s="87">
        <v>1</v>
      </c>
      <c r="M24" s="44">
        <v>1</v>
      </c>
      <c r="N24" s="44">
        <v>1</v>
      </c>
      <c r="O24" s="44">
        <v>1</v>
      </c>
      <c r="P24" s="44">
        <v>1</v>
      </c>
      <c r="Q24" s="37">
        <v>1452692.3294619001</v>
      </c>
    </row>
    <row r="25" spans="2:17" ht="18" customHeight="1" x14ac:dyDescent="0.2">
      <c r="B25" s="14" t="s">
        <v>57</v>
      </c>
      <c r="C25" s="85" t="s">
        <v>78</v>
      </c>
      <c r="D25" s="41" t="s">
        <v>79</v>
      </c>
      <c r="E25" s="42">
        <v>0</v>
      </c>
      <c r="F25" s="42">
        <v>0</v>
      </c>
      <c r="G25" s="42">
        <v>0</v>
      </c>
      <c r="H25" s="45"/>
      <c r="I25" s="87">
        <v>0</v>
      </c>
      <c r="J25" s="87">
        <v>0.5</v>
      </c>
      <c r="K25" s="87">
        <v>1</v>
      </c>
      <c r="L25" s="38"/>
      <c r="M25" s="44">
        <v>0</v>
      </c>
      <c r="N25" s="44">
        <v>0.5</v>
      </c>
      <c r="O25" s="44">
        <v>1</v>
      </c>
      <c r="P25" s="39"/>
      <c r="Q25" s="42">
        <v>0</v>
      </c>
    </row>
    <row r="26" spans="2:17" ht="18" customHeight="1" x14ac:dyDescent="0.2">
      <c r="B26" s="14" t="s">
        <v>58</v>
      </c>
      <c r="C26" s="85" t="s">
        <v>80</v>
      </c>
      <c r="D26" s="40" t="s">
        <v>81</v>
      </c>
      <c r="E26" s="45"/>
      <c r="F26" s="45"/>
      <c r="G26" s="45"/>
      <c r="H26" s="42">
        <v>72660724185.676178</v>
      </c>
      <c r="I26" s="38"/>
      <c r="J26" s="38"/>
      <c r="K26" s="38"/>
      <c r="L26" s="38"/>
      <c r="M26" s="39"/>
      <c r="N26" s="39"/>
      <c r="O26" s="39"/>
      <c r="P26" s="39"/>
      <c r="Q26" s="42">
        <v>11388561910.8517</v>
      </c>
    </row>
    <row r="27" spans="2:17" ht="18" customHeight="1" x14ac:dyDescent="0.2">
      <c r="B27" s="14" t="s">
        <v>59</v>
      </c>
      <c r="C27" s="85" t="s">
        <v>82</v>
      </c>
      <c r="D27" s="41" t="s">
        <v>83</v>
      </c>
      <c r="E27" s="45"/>
      <c r="F27" s="45"/>
      <c r="G27" s="45"/>
      <c r="H27" s="42">
        <v>49303627750.288612</v>
      </c>
      <c r="I27" s="38"/>
      <c r="J27" s="38"/>
      <c r="K27" s="38"/>
      <c r="L27" s="38"/>
      <c r="M27" s="39"/>
      <c r="N27" s="39"/>
      <c r="O27" s="39"/>
      <c r="P27" s="39"/>
      <c r="Q27" s="42">
        <v>1128800022.5109274</v>
      </c>
    </row>
    <row r="28" spans="2:17" ht="18" customHeight="1" x14ac:dyDescent="0.2">
      <c r="B28" s="14" t="s">
        <v>60</v>
      </c>
      <c r="C28" s="85" t="s">
        <v>84</v>
      </c>
      <c r="D28" s="43" t="s">
        <v>70</v>
      </c>
      <c r="E28" s="45"/>
      <c r="F28" s="45"/>
      <c r="G28" s="45"/>
      <c r="H28" s="42">
        <v>47555020265.557724</v>
      </c>
      <c r="I28" s="38"/>
      <c r="J28" s="38"/>
      <c r="K28" s="38"/>
      <c r="L28" s="87">
        <v>0</v>
      </c>
      <c r="M28" s="39"/>
      <c r="N28" s="39"/>
      <c r="O28" s="39"/>
      <c r="P28" s="44">
        <v>0</v>
      </c>
      <c r="Q28" s="42">
        <v>0</v>
      </c>
    </row>
    <row r="29" spans="2:17" ht="18" customHeight="1" x14ac:dyDescent="0.2">
      <c r="B29" s="14" t="s">
        <v>61</v>
      </c>
      <c r="C29" s="85" t="s">
        <v>85</v>
      </c>
      <c r="D29" s="43" t="s">
        <v>73</v>
      </c>
      <c r="E29" s="45"/>
      <c r="F29" s="45"/>
      <c r="G29" s="45"/>
      <c r="H29" s="42">
        <v>1239614924.4399149</v>
      </c>
      <c r="I29" s="38"/>
      <c r="J29" s="38"/>
      <c r="K29" s="38"/>
      <c r="L29" s="87">
        <v>0.5</v>
      </c>
      <c r="M29" s="39"/>
      <c r="N29" s="39"/>
      <c r="O29" s="39"/>
      <c r="P29" s="44">
        <v>0.5</v>
      </c>
      <c r="Q29" s="42">
        <v>619807462.21995747</v>
      </c>
    </row>
    <row r="30" spans="2:17" ht="18" customHeight="1" x14ac:dyDescent="0.2">
      <c r="B30" s="14" t="s">
        <v>62</v>
      </c>
      <c r="C30" s="85" t="s">
        <v>86</v>
      </c>
      <c r="D30" s="43" t="s">
        <v>76</v>
      </c>
      <c r="E30" s="45"/>
      <c r="F30" s="45"/>
      <c r="G30" s="45"/>
      <c r="H30" s="42">
        <v>508992560.29096997</v>
      </c>
      <c r="I30" s="38"/>
      <c r="J30" s="38"/>
      <c r="K30" s="38"/>
      <c r="L30" s="87">
        <v>1</v>
      </c>
      <c r="M30" s="39"/>
      <c r="N30" s="39"/>
      <c r="O30" s="39"/>
      <c r="P30" s="44">
        <v>1</v>
      </c>
      <c r="Q30" s="42">
        <v>508992560.29096997</v>
      </c>
    </row>
    <row r="31" spans="2:17" ht="18" customHeight="1" x14ac:dyDescent="0.2">
      <c r="B31" s="14" t="s">
        <v>63</v>
      </c>
      <c r="C31" s="85" t="s">
        <v>87</v>
      </c>
      <c r="D31" s="41" t="s">
        <v>88</v>
      </c>
      <c r="E31" s="45"/>
      <c r="F31" s="45"/>
      <c r="G31" s="45"/>
      <c r="H31" s="42">
        <v>0</v>
      </c>
      <c r="I31" s="38"/>
      <c r="J31" s="38"/>
      <c r="K31" s="38"/>
      <c r="L31" s="38"/>
      <c r="M31" s="39"/>
      <c r="N31" s="39"/>
      <c r="O31" s="39"/>
      <c r="P31" s="39"/>
      <c r="Q31" s="42">
        <v>0</v>
      </c>
    </row>
    <row r="32" spans="2:17" ht="18" customHeight="1" x14ac:dyDescent="0.2">
      <c r="B32" s="14" t="s">
        <v>89</v>
      </c>
      <c r="C32" s="85" t="s">
        <v>90</v>
      </c>
      <c r="D32" s="43" t="s">
        <v>70</v>
      </c>
      <c r="E32" s="45"/>
      <c r="F32" s="45"/>
      <c r="G32" s="45"/>
      <c r="H32" s="42">
        <v>0</v>
      </c>
      <c r="I32" s="38"/>
      <c r="J32" s="38"/>
      <c r="K32" s="38"/>
      <c r="L32" s="87">
        <v>0.05</v>
      </c>
      <c r="M32" s="39"/>
      <c r="N32" s="39"/>
      <c r="O32" s="39"/>
      <c r="P32" s="44">
        <v>0.05</v>
      </c>
      <c r="Q32" s="42">
        <v>0</v>
      </c>
    </row>
    <row r="33" spans="2:17" ht="18" customHeight="1" x14ac:dyDescent="0.2">
      <c r="B33" s="14" t="s">
        <v>92</v>
      </c>
      <c r="C33" s="85" t="s">
        <v>93</v>
      </c>
      <c r="D33" s="43" t="s">
        <v>73</v>
      </c>
      <c r="E33" s="45"/>
      <c r="F33" s="45"/>
      <c r="G33" s="45"/>
      <c r="H33" s="42">
        <v>0</v>
      </c>
      <c r="I33" s="38"/>
      <c r="J33" s="38"/>
      <c r="K33" s="38"/>
      <c r="L33" s="87">
        <v>0.5</v>
      </c>
      <c r="M33" s="39"/>
      <c r="N33" s="39"/>
      <c r="O33" s="39"/>
      <c r="P33" s="44">
        <v>0.5</v>
      </c>
      <c r="Q33" s="42">
        <v>0</v>
      </c>
    </row>
    <row r="34" spans="2:17" ht="18" customHeight="1" x14ac:dyDescent="0.2">
      <c r="B34" s="14" t="s">
        <v>94</v>
      </c>
      <c r="C34" s="85" t="s">
        <v>95</v>
      </c>
      <c r="D34" s="43" t="s">
        <v>76</v>
      </c>
      <c r="E34" s="45"/>
      <c r="F34" s="45"/>
      <c r="G34" s="45"/>
      <c r="H34" s="42">
        <v>0</v>
      </c>
      <c r="I34" s="38"/>
      <c r="J34" s="38"/>
      <c r="K34" s="38"/>
      <c r="L34" s="87">
        <v>1</v>
      </c>
      <c r="M34" s="39"/>
      <c r="N34" s="39"/>
      <c r="O34" s="39"/>
      <c r="P34" s="44">
        <v>1</v>
      </c>
      <c r="Q34" s="42">
        <v>0</v>
      </c>
    </row>
    <row r="35" spans="2:17" ht="18" customHeight="1" x14ac:dyDescent="0.2">
      <c r="B35" s="14" t="s">
        <v>96</v>
      </c>
      <c r="C35" s="85" t="s">
        <v>97</v>
      </c>
      <c r="D35" s="41" t="s">
        <v>98</v>
      </c>
      <c r="E35" s="45"/>
      <c r="F35" s="45"/>
      <c r="G35" s="45"/>
      <c r="H35" s="42">
        <v>3012928474.1022701</v>
      </c>
      <c r="I35" s="38"/>
      <c r="J35" s="38"/>
      <c r="K35" s="38"/>
      <c r="L35" s="38"/>
      <c r="M35" s="39"/>
      <c r="N35" s="39"/>
      <c r="O35" s="39"/>
      <c r="P35" s="39"/>
      <c r="Q35" s="42">
        <v>588016806.42681527</v>
      </c>
    </row>
    <row r="36" spans="2:17" ht="18" customHeight="1" x14ac:dyDescent="0.2">
      <c r="B36" s="14" t="s">
        <v>99</v>
      </c>
      <c r="C36" s="85" t="s">
        <v>100</v>
      </c>
      <c r="D36" s="43" t="s">
        <v>70</v>
      </c>
      <c r="E36" s="45"/>
      <c r="F36" s="45"/>
      <c r="G36" s="45"/>
      <c r="H36" s="42">
        <v>2135924257.2658601</v>
      </c>
      <c r="I36" s="38"/>
      <c r="J36" s="38"/>
      <c r="K36" s="38"/>
      <c r="L36" s="87">
        <v>7.0000000000000007E-2</v>
      </c>
      <c r="M36" s="39"/>
      <c r="N36" s="39"/>
      <c r="O36" s="39"/>
      <c r="P36" s="44">
        <v>7.0000000000000007E-2</v>
      </c>
      <c r="Q36" s="42">
        <v>149514698.00861022</v>
      </c>
    </row>
    <row r="37" spans="2:17" ht="18" customHeight="1" x14ac:dyDescent="0.2">
      <c r="B37" s="14" t="s">
        <v>101</v>
      </c>
      <c r="C37" s="85" t="s">
        <v>102</v>
      </c>
      <c r="D37" s="43" t="s">
        <v>73</v>
      </c>
      <c r="E37" s="45"/>
      <c r="F37" s="45"/>
      <c r="G37" s="45"/>
      <c r="H37" s="42">
        <v>877004216.83641005</v>
      </c>
      <c r="I37" s="38"/>
      <c r="J37" s="38"/>
      <c r="K37" s="38"/>
      <c r="L37" s="87">
        <v>0.5</v>
      </c>
      <c r="M37" s="39"/>
      <c r="N37" s="39"/>
      <c r="O37" s="39"/>
      <c r="P37" s="44">
        <v>0.5</v>
      </c>
      <c r="Q37" s="42">
        <v>438502108.41820502</v>
      </c>
    </row>
    <row r="38" spans="2:17" ht="18" customHeight="1" x14ac:dyDescent="0.2">
      <c r="B38" s="14" t="s">
        <v>103</v>
      </c>
      <c r="C38" s="85" t="s">
        <v>104</v>
      </c>
      <c r="D38" s="43" t="s">
        <v>76</v>
      </c>
      <c r="E38" s="45"/>
      <c r="F38" s="45"/>
      <c r="G38" s="45"/>
      <c r="H38" s="42">
        <v>0</v>
      </c>
      <c r="I38" s="38"/>
      <c r="J38" s="38"/>
      <c r="K38" s="38"/>
      <c r="L38" s="87">
        <v>1</v>
      </c>
      <c r="M38" s="39"/>
      <c r="N38" s="39"/>
      <c r="O38" s="39"/>
      <c r="P38" s="44">
        <v>1</v>
      </c>
      <c r="Q38" s="42">
        <v>0</v>
      </c>
    </row>
    <row r="39" spans="2:17" ht="18" customHeight="1" x14ac:dyDescent="0.2">
      <c r="B39" s="14" t="s">
        <v>105</v>
      </c>
      <c r="C39" s="85" t="s">
        <v>106</v>
      </c>
      <c r="D39" s="41" t="s">
        <v>107</v>
      </c>
      <c r="E39" s="45"/>
      <c r="F39" s="45"/>
      <c r="G39" s="45"/>
      <c r="H39" s="42">
        <v>0</v>
      </c>
      <c r="I39" s="38"/>
      <c r="J39" s="38"/>
      <c r="K39" s="38"/>
      <c r="L39" s="38"/>
      <c r="M39" s="39"/>
      <c r="N39" s="39"/>
      <c r="O39" s="39"/>
      <c r="P39" s="39"/>
      <c r="Q39" s="42">
        <v>0</v>
      </c>
    </row>
    <row r="40" spans="2:17" ht="18" customHeight="1" x14ac:dyDescent="0.2">
      <c r="B40" s="14" t="s">
        <v>108</v>
      </c>
      <c r="C40" s="85" t="s">
        <v>109</v>
      </c>
      <c r="D40" s="43" t="s">
        <v>70</v>
      </c>
      <c r="E40" s="45"/>
      <c r="F40" s="45"/>
      <c r="G40" s="45"/>
      <c r="H40" s="42">
        <v>0</v>
      </c>
      <c r="I40" s="38"/>
      <c r="J40" s="38"/>
      <c r="K40" s="38"/>
      <c r="L40" s="87">
        <v>0.12</v>
      </c>
      <c r="M40" s="39"/>
      <c r="N40" s="39"/>
      <c r="O40" s="39"/>
      <c r="P40" s="44">
        <v>0.12</v>
      </c>
      <c r="Q40" s="42">
        <v>0</v>
      </c>
    </row>
    <row r="41" spans="2:17" ht="18" customHeight="1" x14ac:dyDescent="0.2">
      <c r="B41" s="14" t="s">
        <v>110</v>
      </c>
      <c r="C41" s="85" t="s">
        <v>111</v>
      </c>
      <c r="D41" s="43" t="s">
        <v>73</v>
      </c>
      <c r="E41" s="45"/>
      <c r="F41" s="45"/>
      <c r="G41" s="45"/>
      <c r="H41" s="42">
        <v>0</v>
      </c>
      <c r="I41" s="38"/>
      <c r="J41" s="38"/>
      <c r="K41" s="38"/>
      <c r="L41" s="87">
        <v>0.5</v>
      </c>
      <c r="M41" s="39"/>
      <c r="N41" s="39"/>
      <c r="O41" s="39"/>
      <c r="P41" s="44">
        <v>0.5</v>
      </c>
      <c r="Q41" s="42">
        <v>0</v>
      </c>
    </row>
    <row r="42" spans="2:17" ht="18" customHeight="1" x14ac:dyDescent="0.2">
      <c r="B42" s="14" t="s">
        <v>112</v>
      </c>
      <c r="C42" s="85" t="s">
        <v>113</v>
      </c>
      <c r="D42" s="43" t="s">
        <v>76</v>
      </c>
      <c r="E42" s="45"/>
      <c r="F42" s="45"/>
      <c r="G42" s="45"/>
      <c r="H42" s="42">
        <v>0</v>
      </c>
      <c r="I42" s="38"/>
      <c r="J42" s="38"/>
      <c r="K42" s="38"/>
      <c r="L42" s="87">
        <v>1</v>
      </c>
      <c r="M42" s="39"/>
      <c r="N42" s="39"/>
      <c r="O42" s="39"/>
      <c r="P42" s="44">
        <v>1</v>
      </c>
      <c r="Q42" s="42">
        <v>0</v>
      </c>
    </row>
    <row r="43" spans="2:17" ht="18" customHeight="1" x14ac:dyDescent="0.2">
      <c r="B43" s="14" t="s">
        <v>114</v>
      </c>
      <c r="C43" s="85" t="s">
        <v>115</v>
      </c>
      <c r="D43" s="41" t="s">
        <v>116</v>
      </c>
      <c r="E43" s="45"/>
      <c r="F43" s="45"/>
      <c r="G43" s="45"/>
      <c r="H43" s="42">
        <v>2636666176.9747601</v>
      </c>
      <c r="I43" s="38"/>
      <c r="J43" s="38"/>
      <c r="K43" s="38"/>
      <c r="L43" s="38"/>
      <c r="M43" s="39"/>
      <c r="N43" s="39"/>
      <c r="O43" s="39"/>
      <c r="P43" s="39"/>
      <c r="Q43" s="42">
        <v>491325876.60996544</v>
      </c>
    </row>
    <row r="44" spans="2:17" ht="18" customHeight="1" x14ac:dyDescent="0.2">
      <c r="B44" s="14" t="s">
        <v>117</v>
      </c>
      <c r="C44" s="85" t="s">
        <v>118</v>
      </c>
      <c r="D44" s="43" t="s">
        <v>70</v>
      </c>
      <c r="E44" s="45"/>
      <c r="F44" s="45"/>
      <c r="G44" s="45"/>
      <c r="H44" s="42">
        <v>2503043462.5068989</v>
      </c>
      <c r="I44" s="38"/>
      <c r="J44" s="38"/>
      <c r="K44" s="38"/>
      <c r="L44" s="87">
        <v>0.15</v>
      </c>
      <c r="M44" s="39"/>
      <c r="N44" s="39"/>
      <c r="O44" s="39"/>
      <c r="P44" s="44">
        <v>0.15</v>
      </c>
      <c r="Q44" s="42">
        <v>375456519.3760348</v>
      </c>
    </row>
    <row r="45" spans="2:17" ht="18" customHeight="1" x14ac:dyDescent="0.2">
      <c r="B45" s="14" t="s">
        <v>119</v>
      </c>
      <c r="C45" s="85" t="s">
        <v>120</v>
      </c>
      <c r="D45" s="54" t="s">
        <v>73</v>
      </c>
      <c r="E45" s="45"/>
      <c r="F45" s="45"/>
      <c r="G45" s="45"/>
      <c r="H45" s="42">
        <v>35506714.467861302</v>
      </c>
      <c r="I45" s="38"/>
      <c r="J45" s="38"/>
      <c r="K45" s="38"/>
      <c r="L45" s="87">
        <v>0.5</v>
      </c>
      <c r="M45" s="39"/>
      <c r="N45" s="39"/>
      <c r="O45" s="39"/>
      <c r="P45" s="44">
        <v>0.5</v>
      </c>
      <c r="Q45" s="42">
        <v>17753357.233930651</v>
      </c>
    </row>
    <row r="46" spans="2:17" ht="18" customHeight="1" x14ac:dyDescent="0.2">
      <c r="B46" s="14" t="s">
        <v>121</v>
      </c>
      <c r="C46" s="85" t="s">
        <v>122</v>
      </c>
      <c r="D46" s="54" t="s">
        <v>76</v>
      </c>
      <c r="E46" s="45"/>
      <c r="F46" s="45"/>
      <c r="G46" s="45"/>
      <c r="H46" s="42">
        <v>98116000</v>
      </c>
      <c r="I46" s="38"/>
      <c r="J46" s="38"/>
      <c r="K46" s="38"/>
      <c r="L46" s="87">
        <v>1</v>
      </c>
      <c r="M46" s="39"/>
      <c r="N46" s="39"/>
      <c r="O46" s="39"/>
      <c r="P46" s="44">
        <v>1</v>
      </c>
      <c r="Q46" s="42">
        <v>98116000</v>
      </c>
    </row>
    <row r="47" spans="2:17" ht="18" customHeight="1" x14ac:dyDescent="0.2">
      <c r="B47" s="14" t="s">
        <v>123</v>
      </c>
      <c r="C47" s="85" t="s">
        <v>124</v>
      </c>
      <c r="D47" s="41" t="s">
        <v>125</v>
      </c>
      <c r="E47" s="45"/>
      <c r="F47" s="45"/>
      <c r="G47" s="45"/>
      <c r="H47" s="42">
        <v>0</v>
      </c>
      <c r="I47" s="38"/>
      <c r="J47" s="38"/>
      <c r="K47" s="38"/>
      <c r="L47" s="38"/>
      <c r="M47" s="39"/>
      <c r="N47" s="39"/>
      <c r="O47" s="39"/>
      <c r="P47" s="39"/>
      <c r="Q47" s="42">
        <v>0</v>
      </c>
    </row>
    <row r="48" spans="2:17" ht="18" customHeight="1" x14ac:dyDescent="0.2">
      <c r="B48" s="14" t="s">
        <v>126</v>
      </c>
      <c r="C48" s="85" t="s">
        <v>127</v>
      </c>
      <c r="D48" s="43" t="s">
        <v>70</v>
      </c>
      <c r="E48" s="45"/>
      <c r="F48" s="45"/>
      <c r="G48" s="45"/>
      <c r="H48" s="42">
        <v>0</v>
      </c>
      <c r="I48" s="38"/>
      <c r="J48" s="38"/>
      <c r="K48" s="38"/>
      <c r="L48" s="87">
        <v>0.2</v>
      </c>
      <c r="M48" s="39"/>
      <c r="N48" s="39"/>
      <c r="O48" s="39"/>
      <c r="P48" s="44">
        <v>0.2</v>
      </c>
      <c r="Q48" s="42">
        <v>0</v>
      </c>
    </row>
    <row r="49" spans="2:17" ht="18" customHeight="1" x14ac:dyDescent="0.2">
      <c r="B49" s="14" t="s">
        <v>129</v>
      </c>
      <c r="C49" s="85" t="s">
        <v>130</v>
      </c>
      <c r="D49" s="54" t="s">
        <v>73</v>
      </c>
      <c r="E49" s="45"/>
      <c r="F49" s="45"/>
      <c r="G49" s="45"/>
      <c r="H49" s="42">
        <v>0</v>
      </c>
      <c r="I49" s="38"/>
      <c r="J49" s="38"/>
      <c r="K49" s="38"/>
      <c r="L49" s="87">
        <v>0.5</v>
      </c>
      <c r="M49" s="39"/>
      <c r="N49" s="39"/>
      <c r="O49" s="39"/>
      <c r="P49" s="44">
        <v>0.5</v>
      </c>
      <c r="Q49" s="42">
        <v>0</v>
      </c>
    </row>
    <row r="50" spans="2:17" ht="18" customHeight="1" x14ac:dyDescent="0.2">
      <c r="B50" s="14" t="s">
        <v>131</v>
      </c>
      <c r="C50" s="85" t="s">
        <v>132</v>
      </c>
      <c r="D50" s="54" t="s">
        <v>76</v>
      </c>
      <c r="E50" s="45"/>
      <c r="F50" s="45"/>
      <c r="G50" s="45"/>
      <c r="H50" s="42">
        <v>0</v>
      </c>
      <c r="I50" s="38"/>
      <c r="J50" s="38"/>
      <c r="K50" s="38"/>
      <c r="L50" s="87">
        <v>1</v>
      </c>
      <c r="M50" s="39"/>
      <c r="N50" s="39"/>
      <c r="O50" s="39"/>
      <c r="P50" s="44">
        <v>1</v>
      </c>
      <c r="Q50" s="42">
        <v>0</v>
      </c>
    </row>
    <row r="51" spans="2:17" ht="18" customHeight="1" x14ac:dyDescent="0.2">
      <c r="B51" s="14" t="s">
        <v>133</v>
      </c>
      <c r="C51" s="85" t="s">
        <v>134</v>
      </c>
      <c r="D51" s="41" t="s">
        <v>135</v>
      </c>
      <c r="E51" s="45"/>
      <c r="F51" s="45"/>
      <c r="G51" s="45"/>
      <c r="H51" s="42">
        <v>0</v>
      </c>
      <c r="I51" s="38"/>
      <c r="J51" s="38"/>
      <c r="K51" s="38"/>
      <c r="L51" s="38"/>
      <c r="M51" s="39"/>
      <c r="N51" s="39"/>
      <c r="O51" s="39"/>
      <c r="P51" s="39"/>
      <c r="Q51" s="42">
        <v>0</v>
      </c>
    </row>
    <row r="52" spans="2:17" ht="18" customHeight="1" x14ac:dyDescent="0.2">
      <c r="B52" s="14" t="s">
        <v>136</v>
      </c>
      <c r="C52" s="85" t="s">
        <v>137</v>
      </c>
      <c r="D52" s="43" t="s">
        <v>70</v>
      </c>
      <c r="E52" s="45"/>
      <c r="F52" s="45"/>
      <c r="G52" s="45"/>
      <c r="H52" s="42">
        <v>0</v>
      </c>
      <c r="I52" s="38"/>
      <c r="J52" s="38"/>
      <c r="K52" s="38"/>
      <c r="L52" s="87">
        <v>0.25</v>
      </c>
      <c r="M52" s="39"/>
      <c r="N52" s="39"/>
      <c r="O52" s="39"/>
      <c r="P52" s="44">
        <v>0.25</v>
      </c>
      <c r="Q52" s="42">
        <v>0</v>
      </c>
    </row>
    <row r="53" spans="2:17" ht="18" customHeight="1" x14ac:dyDescent="0.2">
      <c r="B53" s="14" t="s">
        <v>138</v>
      </c>
      <c r="C53" s="85" t="s">
        <v>139</v>
      </c>
      <c r="D53" s="43" t="s">
        <v>73</v>
      </c>
      <c r="E53" s="45"/>
      <c r="F53" s="45"/>
      <c r="G53" s="45"/>
      <c r="H53" s="42">
        <v>0</v>
      </c>
      <c r="I53" s="38"/>
      <c r="J53" s="38"/>
      <c r="K53" s="38"/>
      <c r="L53" s="87">
        <v>0.5</v>
      </c>
      <c r="M53" s="39"/>
      <c r="N53" s="39"/>
      <c r="O53" s="39"/>
      <c r="P53" s="44">
        <v>0.5</v>
      </c>
      <c r="Q53" s="42">
        <v>0</v>
      </c>
    </row>
    <row r="54" spans="2:17" ht="18" customHeight="1" x14ac:dyDescent="0.2">
      <c r="B54" s="14" t="s">
        <v>140</v>
      </c>
      <c r="C54" s="85" t="s">
        <v>141</v>
      </c>
      <c r="D54" s="43" t="s">
        <v>76</v>
      </c>
      <c r="E54" s="45"/>
      <c r="F54" s="45"/>
      <c r="G54" s="45"/>
      <c r="H54" s="42">
        <v>0</v>
      </c>
      <c r="I54" s="38"/>
      <c r="J54" s="38"/>
      <c r="K54" s="38"/>
      <c r="L54" s="87">
        <v>1</v>
      </c>
      <c r="M54" s="39"/>
      <c r="N54" s="39"/>
      <c r="O54" s="39"/>
      <c r="P54" s="44">
        <v>1</v>
      </c>
      <c r="Q54" s="42">
        <v>0</v>
      </c>
    </row>
    <row r="55" spans="2:17" ht="18" customHeight="1" x14ac:dyDescent="0.2">
      <c r="B55" s="14" t="s">
        <v>142</v>
      </c>
      <c r="C55" s="85" t="s">
        <v>143</v>
      </c>
      <c r="D55" s="41" t="s">
        <v>144</v>
      </c>
      <c r="E55" s="45"/>
      <c r="F55" s="45"/>
      <c r="G55" s="45"/>
      <c r="H55" s="42">
        <v>0</v>
      </c>
      <c r="I55" s="38"/>
      <c r="J55" s="38"/>
      <c r="K55" s="38"/>
      <c r="L55" s="38"/>
      <c r="M55" s="39"/>
      <c r="N55" s="39"/>
      <c r="O55" s="39"/>
      <c r="P55" s="39"/>
      <c r="Q55" s="42">
        <v>0</v>
      </c>
    </row>
    <row r="56" spans="2:17" ht="18" customHeight="1" x14ac:dyDescent="0.2">
      <c r="B56" s="14" t="s">
        <v>145</v>
      </c>
      <c r="C56" s="85" t="s">
        <v>146</v>
      </c>
      <c r="D56" s="43" t="s">
        <v>70</v>
      </c>
      <c r="E56" s="45"/>
      <c r="F56" s="45"/>
      <c r="G56" s="45"/>
      <c r="H56" s="42">
        <v>0</v>
      </c>
      <c r="I56" s="38"/>
      <c r="J56" s="38"/>
      <c r="K56" s="38"/>
      <c r="L56" s="87">
        <v>0.3</v>
      </c>
      <c r="M56" s="39"/>
      <c r="N56" s="39"/>
      <c r="O56" s="39"/>
      <c r="P56" s="44">
        <v>0.3</v>
      </c>
      <c r="Q56" s="42">
        <v>0</v>
      </c>
    </row>
    <row r="57" spans="2:17" ht="18" customHeight="1" x14ac:dyDescent="0.2">
      <c r="B57" s="14" t="s">
        <v>147</v>
      </c>
      <c r="C57" s="85" t="s">
        <v>148</v>
      </c>
      <c r="D57" s="43" t="s">
        <v>73</v>
      </c>
      <c r="E57" s="45"/>
      <c r="F57" s="45"/>
      <c r="G57" s="45"/>
      <c r="H57" s="42">
        <v>0</v>
      </c>
      <c r="I57" s="38"/>
      <c r="J57" s="38"/>
      <c r="K57" s="38"/>
      <c r="L57" s="87">
        <v>0.5</v>
      </c>
      <c r="M57" s="39"/>
      <c r="N57" s="39"/>
      <c r="O57" s="39"/>
      <c r="P57" s="44">
        <v>0.5</v>
      </c>
      <c r="Q57" s="42">
        <v>0</v>
      </c>
    </row>
    <row r="58" spans="2:17" ht="18" customHeight="1" x14ac:dyDescent="0.2">
      <c r="B58" s="14" t="s">
        <v>149</v>
      </c>
      <c r="C58" s="85" t="s">
        <v>150</v>
      </c>
      <c r="D58" s="43" t="s">
        <v>76</v>
      </c>
      <c r="E58" s="45"/>
      <c r="F58" s="45"/>
      <c r="G58" s="45"/>
      <c r="H58" s="42">
        <v>0</v>
      </c>
      <c r="I58" s="38"/>
      <c r="J58" s="38"/>
      <c r="K58" s="38"/>
      <c r="L58" s="87">
        <v>1</v>
      </c>
      <c r="M58" s="39"/>
      <c r="N58" s="39"/>
      <c r="O58" s="39"/>
      <c r="P58" s="44">
        <v>1</v>
      </c>
      <c r="Q58" s="42">
        <v>0</v>
      </c>
    </row>
    <row r="59" spans="2:17" ht="18" customHeight="1" x14ac:dyDescent="0.2">
      <c r="B59" s="14" t="s">
        <v>151</v>
      </c>
      <c r="C59" s="85" t="s">
        <v>152</v>
      </c>
      <c r="D59" s="41" t="s">
        <v>153</v>
      </c>
      <c r="E59" s="45"/>
      <c r="F59" s="45"/>
      <c r="G59" s="45"/>
      <c r="H59" s="42">
        <v>0</v>
      </c>
      <c r="I59" s="38"/>
      <c r="J59" s="38"/>
      <c r="K59" s="38"/>
      <c r="L59" s="38"/>
      <c r="M59" s="39"/>
      <c r="N59" s="39"/>
      <c r="O59" s="39"/>
      <c r="P59" s="39"/>
      <c r="Q59" s="42">
        <v>0</v>
      </c>
    </row>
    <row r="60" spans="2:17" ht="18" customHeight="1" x14ac:dyDescent="0.2">
      <c r="B60" s="14" t="s">
        <v>154</v>
      </c>
      <c r="C60" s="85" t="s">
        <v>155</v>
      </c>
      <c r="D60" s="43" t="s">
        <v>70</v>
      </c>
      <c r="E60" s="45"/>
      <c r="F60" s="45"/>
      <c r="G60" s="45"/>
      <c r="H60" s="42">
        <v>0</v>
      </c>
      <c r="I60" s="38"/>
      <c r="J60" s="38"/>
      <c r="K60" s="38"/>
      <c r="L60" s="87">
        <v>0.35</v>
      </c>
      <c r="M60" s="39"/>
      <c r="N60" s="39"/>
      <c r="O60" s="39"/>
      <c r="P60" s="44">
        <v>0.35</v>
      </c>
      <c r="Q60" s="42">
        <v>0</v>
      </c>
    </row>
    <row r="61" spans="2:17" ht="18" customHeight="1" x14ac:dyDescent="0.2">
      <c r="B61" s="14" t="s">
        <v>156</v>
      </c>
      <c r="C61" s="85" t="s">
        <v>157</v>
      </c>
      <c r="D61" s="43" t="s">
        <v>73</v>
      </c>
      <c r="E61" s="45"/>
      <c r="F61" s="45"/>
      <c r="G61" s="45"/>
      <c r="H61" s="42">
        <v>0</v>
      </c>
      <c r="I61" s="38"/>
      <c r="J61" s="38"/>
      <c r="K61" s="38"/>
      <c r="L61" s="87">
        <v>0.5</v>
      </c>
      <c r="M61" s="39"/>
      <c r="N61" s="39"/>
      <c r="O61" s="39"/>
      <c r="P61" s="44">
        <v>0.5</v>
      </c>
      <c r="Q61" s="42">
        <v>0</v>
      </c>
    </row>
    <row r="62" spans="2:17" ht="18" customHeight="1" x14ac:dyDescent="0.2">
      <c r="B62" s="14" t="s">
        <v>158</v>
      </c>
      <c r="C62" s="85" t="s">
        <v>159</v>
      </c>
      <c r="D62" s="43" t="s">
        <v>76</v>
      </c>
      <c r="E62" s="45"/>
      <c r="F62" s="45"/>
      <c r="G62" s="45"/>
      <c r="H62" s="42">
        <v>0</v>
      </c>
      <c r="I62" s="38"/>
      <c r="J62" s="38"/>
      <c r="K62" s="38"/>
      <c r="L62" s="87">
        <v>1</v>
      </c>
      <c r="M62" s="39"/>
      <c r="N62" s="39"/>
      <c r="O62" s="39"/>
      <c r="P62" s="44">
        <v>1</v>
      </c>
      <c r="Q62" s="42">
        <v>0</v>
      </c>
    </row>
    <row r="63" spans="2:17" ht="18" customHeight="1" x14ac:dyDescent="0.2">
      <c r="B63" s="14" t="s">
        <v>160</v>
      </c>
      <c r="C63" s="85" t="s">
        <v>161</v>
      </c>
      <c r="D63" s="41" t="s">
        <v>162</v>
      </c>
      <c r="E63" s="45"/>
      <c r="F63" s="45"/>
      <c r="G63" s="45"/>
      <c r="H63" s="42">
        <v>0</v>
      </c>
      <c r="I63" s="38"/>
      <c r="J63" s="38"/>
      <c r="K63" s="38"/>
      <c r="L63" s="38"/>
      <c r="M63" s="39"/>
      <c r="N63" s="39"/>
      <c r="O63" s="39"/>
      <c r="P63" s="39"/>
      <c r="Q63" s="42">
        <v>0</v>
      </c>
    </row>
    <row r="64" spans="2:17" ht="18" customHeight="1" x14ac:dyDescent="0.2">
      <c r="B64" s="14" t="s">
        <v>163</v>
      </c>
      <c r="C64" s="85" t="s">
        <v>164</v>
      </c>
      <c r="D64" s="43" t="s">
        <v>70</v>
      </c>
      <c r="E64" s="45"/>
      <c r="F64" s="45"/>
      <c r="G64" s="45"/>
      <c r="H64" s="42">
        <v>0</v>
      </c>
      <c r="I64" s="38"/>
      <c r="J64" s="38"/>
      <c r="K64" s="38"/>
      <c r="L64" s="87">
        <v>0.4</v>
      </c>
      <c r="M64" s="39"/>
      <c r="N64" s="39"/>
      <c r="O64" s="39"/>
      <c r="P64" s="44">
        <v>0.4</v>
      </c>
      <c r="Q64" s="42">
        <v>0</v>
      </c>
    </row>
    <row r="65" spans="2:17" ht="18" customHeight="1" x14ac:dyDescent="0.2">
      <c r="B65" s="14" t="s">
        <v>165</v>
      </c>
      <c r="C65" s="85" t="s">
        <v>166</v>
      </c>
      <c r="D65" s="43" t="s">
        <v>73</v>
      </c>
      <c r="E65" s="45"/>
      <c r="F65" s="45"/>
      <c r="G65" s="45"/>
      <c r="H65" s="42">
        <v>0</v>
      </c>
      <c r="I65" s="38"/>
      <c r="J65" s="38"/>
      <c r="K65" s="38"/>
      <c r="L65" s="87">
        <v>0.5</v>
      </c>
      <c r="M65" s="39"/>
      <c r="N65" s="39"/>
      <c r="O65" s="39"/>
      <c r="P65" s="44">
        <v>0.5</v>
      </c>
      <c r="Q65" s="42">
        <v>0</v>
      </c>
    </row>
    <row r="66" spans="2:17" ht="18" customHeight="1" x14ac:dyDescent="0.2">
      <c r="B66" s="14" t="s">
        <v>167</v>
      </c>
      <c r="C66" s="85" t="s">
        <v>168</v>
      </c>
      <c r="D66" s="43" t="s">
        <v>76</v>
      </c>
      <c r="E66" s="45"/>
      <c r="F66" s="45"/>
      <c r="G66" s="45"/>
      <c r="H66" s="42">
        <v>0</v>
      </c>
      <c r="I66" s="38"/>
      <c r="J66" s="38"/>
      <c r="K66" s="38"/>
      <c r="L66" s="87">
        <v>1</v>
      </c>
      <c r="M66" s="39"/>
      <c r="N66" s="39"/>
      <c r="O66" s="39"/>
      <c r="P66" s="44">
        <v>1</v>
      </c>
      <c r="Q66" s="42">
        <v>0</v>
      </c>
    </row>
    <row r="67" spans="2:17" ht="18" customHeight="1" x14ac:dyDescent="0.2">
      <c r="B67" s="14" t="s">
        <v>169</v>
      </c>
      <c r="C67" s="85" t="s">
        <v>170</v>
      </c>
      <c r="D67" s="41" t="s">
        <v>171</v>
      </c>
      <c r="E67" s="45"/>
      <c r="F67" s="45"/>
      <c r="G67" s="45"/>
      <c r="H67" s="42">
        <v>17684153299.230526</v>
      </c>
      <c r="I67" s="38"/>
      <c r="J67" s="38"/>
      <c r="K67" s="38"/>
      <c r="L67" s="38"/>
      <c r="M67" s="39"/>
      <c r="N67" s="39"/>
      <c r="O67" s="39"/>
      <c r="P67" s="39"/>
      <c r="Q67" s="42">
        <v>9167577538.5099907</v>
      </c>
    </row>
    <row r="68" spans="2:17" ht="18" customHeight="1" x14ac:dyDescent="0.2">
      <c r="B68" s="14" t="s">
        <v>172</v>
      </c>
      <c r="C68" s="85" t="s">
        <v>173</v>
      </c>
      <c r="D68" s="43" t="s">
        <v>174</v>
      </c>
      <c r="E68" s="45"/>
      <c r="F68" s="45"/>
      <c r="G68" s="45"/>
      <c r="H68" s="42">
        <v>17033151521.441071</v>
      </c>
      <c r="I68" s="38"/>
      <c r="J68" s="38"/>
      <c r="K68" s="38"/>
      <c r="L68" s="87">
        <v>0.5</v>
      </c>
      <c r="M68" s="39"/>
      <c r="N68" s="39"/>
      <c r="O68" s="39"/>
      <c r="P68" s="44">
        <v>0.5</v>
      </c>
      <c r="Q68" s="42">
        <v>8516575760.7205353</v>
      </c>
    </row>
    <row r="69" spans="2:17" ht="18" customHeight="1" x14ac:dyDescent="0.2">
      <c r="B69" s="14" t="s">
        <v>175</v>
      </c>
      <c r="C69" s="85" t="s">
        <v>176</v>
      </c>
      <c r="D69" s="43" t="s">
        <v>76</v>
      </c>
      <c r="E69" s="45"/>
      <c r="F69" s="45"/>
      <c r="G69" s="45"/>
      <c r="H69" s="42">
        <v>651001777.78945601</v>
      </c>
      <c r="I69" s="38"/>
      <c r="J69" s="38"/>
      <c r="K69" s="38"/>
      <c r="L69" s="87">
        <v>1</v>
      </c>
      <c r="M69" s="39"/>
      <c r="N69" s="39"/>
      <c r="O69" s="39"/>
      <c r="P69" s="44">
        <v>1</v>
      </c>
      <c r="Q69" s="42">
        <v>651001777.78945601</v>
      </c>
    </row>
    <row r="70" spans="2:17" ht="18" customHeight="1" x14ac:dyDescent="0.2">
      <c r="B70" s="14" t="s">
        <v>177</v>
      </c>
      <c r="C70" s="85" t="s">
        <v>178</v>
      </c>
      <c r="D70" s="41" t="s">
        <v>179</v>
      </c>
      <c r="E70" s="45"/>
      <c r="F70" s="45"/>
      <c r="G70" s="45"/>
      <c r="H70" s="42">
        <v>23348485.079999998</v>
      </c>
      <c r="I70" s="38"/>
      <c r="J70" s="38"/>
      <c r="K70" s="38"/>
      <c r="L70" s="38"/>
      <c r="M70" s="39"/>
      <c r="N70" s="39"/>
      <c r="O70" s="39"/>
      <c r="P70" s="39"/>
      <c r="Q70" s="42">
        <v>12841666.794</v>
      </c>
    </row>
    <row r="71" spans="2:17" ht="18" customHeight="1" x14ac:dyDescent="0.2">
      <c r="B71" s="14" t="s">
        <v>180</v>
      </c>
      <c r="C71" s="85" t="s">
        <v>181</v>
      </c>
      <c r="D71" s="43" t="s">
        <v>174</v>
      </c>
      <c r="E71" s="45"/>
      <c r="F71" s="45"/>
      <c r="G71" s="45"/>
      <c r="H71" s="42">
        <v>23348485.079999998</v>
      </c>
      <c r="I71" s="38"/>
      <c r="J71" s="38"/>
      <c r="K71" s="38"/>
      <c r="L71" s="87">
        <v>0.55000000000000004</v>
      </c>
      <c r="M71" s="39"/>
      <c r="N71" s="39"/>
      <c r="O71" s="39"/>
      <c r="P71" s="44">
        <v>0.55000000000000004</v>
      </c>
      <c r="Q71" s="42">
        <v>12841666.794</v>
      </c>
    </row>
    <row r="72" spans="2:17" ht="18" customHeight="1" x14ac:dyDescent="0.2">
      <c r="B72" s="14" t="s">
        <v>183</v>
      </c>
      <c r="C72" s="85" t="s">
        <v>184</v>
      </c>
      <c r="D72" s="43" t="s">
        <v>76</v>
      </c>
      <c r="E72" s="45"/>
      <c r="F72" s="45"/>
      <c r="G72" s="45"/>
      <c r="H72" s="42">
        <v>0</v>
      </c>
      <c r="I72" s="38"/>
      <c r="J72" s="38"/>
      <c r="K72" s="38"/>
      <c r="L72" s="87">
        <v>1</v>
      </c>
      <c r="M72" s="39"/>
      <c r="N72" s="39"/>
      <c r="O72" s="39"/>
      <c r="P72" s="44">
        <v>1</v>
      </c>
      <c r="Q72" s="42">
        <v>0</v>
      </c>
    </row>
    <row r="73" spans="2:17" ht="18" customHeight="1" x14ac:dyDescent="0.2">
      <c r="B73" s="14" t="s">
        <v>185</v>
      </c>
      <c r="C73" s="85" t="s">
        <v>186</v>
      </c>
      <c r="D73" s="41" t="s">
        <v>187</v>
      </c>
      <c r="E73" s="45"/>
      <c r="F73" s="45"/>
      <c r="G73" s="45"/>
      <c r="H73" s="42">
        <v>0</v>
      </c>
      <c r="I73" s="38"/>
      <c r="J73" s="38"/>
      <c r="K73" s="38"/>
      <c r="L73" s="87">
        <v>0.85</v>
      </c>
      <c r="M73" s="39"/>
      <c r="N73" s="39"/>
      <c r="O73" s="39"/>
      <c r="P73" s="44">
        <v>0.85</v>
      </c>
      <c r="Q73" s="42">
        <v>0</v>
      </c>
    </row>
    <row r="74" spans="2:17" ht="18" customHeight="1" x14ac:dyDescent="0.2">
      <c r="B74" s="14" t="s">
        <v>189</v>
      </c>
      <c r="C74" s="85" t="s">
        <v>190</v>
      </c>
      <c r="D74" s="40" t="s">
        <v>191</v>
      </c>
      <c r="E74" s="42">
        <v>1405802982.8286088</v>
      </c>
      <c r="F74" s="42">
        <v>1112671968.8105586</v>
      </c>
      <c r="G74" s="42">
        <v>24827328021.839081</v>
      </c>
      <c r="H74" s="45"/>
      <c r="I74" s="38"/>
      <c r="J74" s="38"/>
      <c r="K74" s="38"/>
      <c r="L74" s="38"/>
      <c r="M74" s="39"/>
      <c r="N74" s="39"/>
      <c r="O74" s="39"/>
      <c r="P74" s="39"/>
      <c r="Q74" s="42">
        <v>22509686558.490875</v>
      </c>
    </row>
    <row r="75" spans="2:17" ht="18" customHeight="1" x14ac:dyDescent="0.2">
      <c r="B75" s="14" t="s">
        <v>192</v>
      </c>
      <c r="C75" s="85" t="s">
        <v>193</v>
      </c>
      <c r="D75" s="41" t="s">
        <v>194</v>
      </c>
      <c r="E75" s="42">
        <v>1339977462.5065379</v>
      </c>
      <c r="F75" s="42">
        <v>919338782.14627266</v>
      </c>
      <c r="G75" s="42">
        <v>21777163109.101349</v>
      </c>
      <c r="H75" s="45"/>
      <c r="I75" s="38"/>
      <c r="J75" s="38"/>
      <c r="K75" s="38"/>
      <c r="L75" s="38"/>
      <c r="M75" s="39"/>
      <c r="N75" s="39"/>
      <c r="O75" s="39"/>
      <c r="P75" s="39"/>
      <c r="Q75" s="42">
        <v>19696761481.725403</v>
      </c>
    </row>
    <row r="76" spans="2:17" ht="18" customHeight="1" x14ac:dyDescent="0.2">
      <c r="B76" s="14" t="s">
        <v>195</v>
      </c>
      <c r="C76" s="85" t="s">
        <v>196</v>
      </c>
      <c r="D76" s="43" t="s">
        <v>174</v>
      </c>
      <c r="E76" s="42">
        <v>1339977462.5065379</v>
      </c>
      <c r="F76" s="42">
        <v>903492160.18688464</v>
      </c>
      <c r="G76" s="42">
        <v>21453220404.546955</v>
      </c>
      <c r="H76" s="45"/>
      <c r="I76" s="87">
        <v>0.5</v>
      </c>
      <c r="J76" s="87">
        <v>0.5</v>
      </c>
      <c r="K76" s="87">
        <v>0.85</v>
      </c>
      <c r="L76" s="38"/>
      <c r="M76" s="44">
        <v>0.5</v>
      </c>
      <c r="N76" s="44">
        <v>0.5</v>
      </c>
      <c r="O76" s="44">
        <v>0.85</v>
      </c>
      <c r="P76" s="39"/>
      <c r="Q76" s="42">
        <v>19356972155.21162</v>
      </c>
    </row>
    <row r="77" spans="2:17" ht="18" customHeight="1" x14ac:dyDescent="0.2">
      <c r="B77" s="14" t="s">
        <v>197</v>
      </c>
      <c r="C77" s="85" t="s">
        <v>198</v>
      </c>
      <c r="D77" s="43" t="s">
        <v>76</v>
      </c>
      <c r="E77" s="42">
        <v>0</v>
      </c>
      <c r="F77" s="42">
        <v>15846621.959388001</v>
      </c>
      <c r="G77" s="42">
        <v>323942704.55439496</v>
      </c>
      <c r="H77" s="45"/>
      <c r="I77" s="87">
        <v>1</v>
      </c>
      <c r="J77" s="87">
        <v>1</v>
      </c>
      <c r="K77" s="87">
        <v>1</v>
      </c>
      <c r="L77" s="38"/>
      <c r="M77" s="44">
        <v>1</v>
      </c>
      <c r="N77" s="44">
        <v>1</v>
      </c>
      <c r="O77" s="44">
        <v>1</v>
      </c>
      <c r="P77" s="39"/>
      <c r="Q77" s="42">
        <v>339789326.51378298</v>
      </c>
    </row>
    <row r="78" spans="2:17" ht="18" customHeight="1" x14ac:dyDescent="0.2">
      <c r="B78" s="14" t="s">
        <v>199</v>
      </c>
      <c r="C78" s="85" t="s">
        <v>200</v>
      </c>
      <c r="D78" s="41" t="s">
        <v>201</v>
      </c>
      <c r="E78" s="45"/>
      <c r="F78" s="45"/>
      <c r="G78" s="42">
        <v>0</v>
      </c>
      <c r="H78" s="45"/>
      <c r="I78" s="38"/>
      <c r="J78" s="38"/>
      <c r="K78" s="87">
        <v>1</v>
      </c>
      <c r="L78" s="38"/>
      <c r="M78" s="39"/>
      <c r="N78" s="39"/>
      <c r="O78" s="44">
        <v>1</v>
      </c>
      <c r="P78" s="39"/>
      <c r="Q78" s="42">
        <v>0</v>
      </c>
    </row>
    <row r="79" spans="2:17" ht="18" customHeight="1" x14ac:dyDescent="0.2">
      <c r="B79" s="14" t="s">
        <v>202</v>
      </c>
      <c r="C79" s="85" t="s">
        <v>203</v>
      </c>
      <c r="D79" s="41" t="s">
        <v>204</v>
      </c>
      <c r="E79" s="42">
        <v>65825520.3220708</v>
      </c>
      <c r="F79" s="42">
        <v>193333186.66428599</v>
      </c>
      <c r="G79" s="42">
        <v>3050164912.73773</v>
      </c>
      <c r="H79" s="45"/>
      <c r="I79" s="87">
        <v>0.85</v>
      </c>
      <c r="J79" s="87">
        <v>0.85</v>
      </c>
      <c r="K79" s="87">
        <v>0.85</v>
      </c>
      <c r="L79" s="38"/>
      <c r="M79" s="44">
        <v>0.85</v>
      </c>
      <c r="N79" s="44">
        <v>0.85</v>
      </c>
      <c r="O79" s="44">
        <v>0.85</v>
      </c>
      <c r="P79" s="39"/>
      <c r="Q79" s="42">
        <v>2812925076.7654734</v>
      </c>
    </row>
    <row r="80" spans="2:17" ht="18" customHeight="1" x14ac:dyDescent="0.2">
      <c r="B80" s="14" t="s">
        <v>205</v>
      </c>
      <c r="C80" s="85" t="s">
        <v>206</v>
      </c>
      <c r="D80" s="40" t="s">
        <v>207</v>
      </c>
      <c r="E80" s="37">
        <v>74505745146.964188</v>
      </c>
      <c r="F80" s="37">
        <v>45595450478.871643</v>
      </c>
      <c r="G80" s="37">
        <v>701823493121.28564</v>
      </c>
      <c r="H80" s="45"/>
      <c r="I80" s="38"/>
      <c r="J80" s="38"/>
      <c r="K80" s="38"/>
      <c r="L80" s="38"/>
      <c r="M80" s="39"/>
      <c r="N80" s="39"/>
      <c r="O80" s="39"/>
      <c r="P80" s="39"/>
      <c r="Q80" s="37">
        <v>598694288909.60986</v>
      </c>
    </row>
    <row r="81" spans="2:17" ht="18" customHeight="1" x14ac:dyDescent="0.2">
      <c r="B81" s="14" t="s">
        <v>208</v>
      </c>
      <c r="C81" s="85" t="s">
        <v>209</v>
      </c>
      <c r="D81" s="41" t="s">
        <v>210</v>
      </c>
      <c r="E81" s="42">
        <v>0</v>
      </c>
      <c r="F81" s="42">
        <v>0</v>
      </c>
      <c r="G81" s="42">
        <v>0</v>
      </c>
      <c r="H81" s="45"/>
      <c r="I81" s="87">
        <v>0.5</v>
      </c>
      <c r="J81" s="87">
        <v>0.5</v>
      </c>
      <c r="K81" s="87">
        <v>1</v>
      </c>
      <c r="L81" s="38"/>
      <c r="M81" s="44">
        <v>0.5</v>
      </c>
      <c r="N81" s="44">
        <v>0.5</v>
      </c>
      <c r="O81" s="44">
        <v>1</v>
      </c>
      <c r="P81" s="39"/>
      <c r="Q81" s="42">
        <v>0</v>
      </c>
    </row>
    <row r="82" spans="2:17" ht="18" customHeight="1" x14ac:dyDescent="0.2">
      <c r="B82" s="14" t="s">
        <v>211</v>
      </c>
      <c r="C82" s="85" t="s">
        <v>212</v>
      </c>
      <c r="D82" s="41" t="s">
        <v>213</v>
      </c>
      <c r="E82" s="37">
        <v>12356992864.114563</v>
      </c>
      <c r="F82" s="37">
        <v>3615636152.9631896</v>
      </c>
      <c r="G82" s="37">
        <v>3719795427.6393962</v>
      </c>
      <c r="H82" s="45"/>
      <c r="I82" s="38"/>
      <c r="J82" s="38"/>
      <c r="K82" s="38"/>
      <c r="L82" s="38"/>
      <c r="M82" s="39"/>
      <c r="N82" s="39"/>
      <c r="O82" s="39"/>
      <c r="P82" s="39"/>
      <c r="Q82" s="37">
        <v>7080654040.5908699</v>
      </c>
    </row>
    <row r="83" spans="2:17" ht="18" customHeight="1" x14ac:dyDescent="0.2">
      <c r="B83" s="14" t="s">
        <v>214</v>
      </c>
      <c r="C83" s="85" t="s">
        <v>215</v>
      </c>
      <c r="D83" s="41" t="s">
        <v>216</v>
      </c>
      <c r="E83" s="42">
        <v>4532678404.5961046</v>
      </c>
      <c r="F83" s="42">
        <v>958002633.83967841</v>
      </c>
      <c r="G83" s="42">
        <v>2687731708.679997</v>
      </c>
      <c r="H83" s="45"/>
      <c r="I83" s="38"/>
      <c r="J83" s="38"/>
      <c r="K83" s="38"/>
      <c r="L83" s="38"/>
      <c r="M83" s="39"/>
      <c r="N83" s="39"/>
      <c r="O83" s="39"/>
      <c r="P83" s="39"/>
      <c r="Q83" s="42">
        <v>4247831279.4051952</v>
      </c>
    </row>
    <row r="84" spans="2:17" ht="18" customHeight="1" x14ac:dyDescent="0.2">
      <c r="B84" s="14" t="s">
        <v>217</v>
      </c>
      <c r="C84" s="85" t="s">
        <v>218</v>
      </c>
      <c r="D84" s="43" t="s">
        <v>70</v>
      </c>
      <c r="E84" s="42">
        <v>3284381173.8434019</v>
      </c>
      <c r="F84" s="42">
        <v>566046270.56241894</v>
      </c>
      <c r="G84" s="42">
        <v>1689196274.7063699</v>
      </c>
      <c r="H84" s="45"/>
      <c r="I84" s="87">
        <v>0</v>
      </c>
      <c r="J84" s="87">
        <v>0.5</v>
      </c>
      <c r="K84" s="87">
        <v>1</v>
      </c>
      <c r="L84" s="38"/>
      <c r="M84" s="44">
        <v>0</v>
      </c>
      <c r="N84" s="44">
        <v>0.5</v>
      </c>
      <c r="O84" s="44">
        <v>1</v>
      </c>
      <c r="P84" s="39"/>
      <c r="Q84" s="42">
        <v>1972219409.9875793</v>
      </c>
    </row>
    <row r="85" spans="2:17" ht="18" customHeight="1" x14ac:dyDescent="0.2">
      <c r="B85" s="14" t="s">
        <v>219</v>
      </c>
      <c r="C85" s="85" t="s">
        <v>220</v>
      </c>
      <c r="D85" s="43" t="s">
        <v>73</v>
      </c>
      <c r="E85" s="42">
        <v>337813740.99049199</v>
      </c>
      <c r="F85" s="42">
        <v>388540576.18145502</v>
      </c>
      <c r="G85" s="42">
        <v>567848400.68425298</v>
      </c>
      <c r="H85" s="45"/>
      <c r="I85" s="87">
        <v>0.5</v>
      </c>
      <c r="J85" s="87">
        <v>0.5</v>
      </c>
      <c r="K85" s="87">
        <v>1</v>
      </c>
      <c r="L85" s="38"/>
      <c r="M85" s="44">
        <v>0.5</v>
      </c>
      <c r="N85" s="44">
        <v>0.5</v>
      </c>
      <c r="O85" s="44">
        <v>1</v>
      </c>
      <c r="P85" s="39"/>
      <c r="Q85" s="42">
        <v>931025559.27022648</v>
      </c>
    </row>
    <row r="86" spans="2:17" ht="18" customHeight="1" x14ac:dyDescent="0.2">
      <c r="B86" s="14" t="s">
        <v>221</v>
      </c>
      <c r="C86" s="85" t="s">
        <v>222</v>
      </c>
      <c r="D86" s="43" t="s">
        <v>76</v>
      </c>
      <c r="E86" s="42">
        <v>910483489.76221108</v>
      </c>
      <c r="F86" s="42">
        <v>3415787.0958044901</v>
      </c>
      <c r="G86" s="42">
        <v>430687033.28937399</v>
      </c>
      <c r="H86" s="45"/>
      <c r="I86" s="87">
        <v>1</v>
      </c>
      <c r="J86" s="87">
        <v>1</v>
      </c>
      <c r="K86" s="87">
        <v>1</v>
      </c>
      <c r="L86" s="38"/>
      <c r="M86" s="44">
        <v>1</v>
      </c>
      <c r="N86" s="44">
        <v>1</v>
      </c>
      <c r="O86" s="44">
        <v>1</v>
      </c>
      <c r="P86" s="39"/>
      <c r="Q86" s="42">
        <v>1344586310.1473894</v>
      </c>
    </row>
    <row r="87" spans="2:17" ht="18" customHeight="1" x14ac:dyDescent="0.2">
      <c r="B87" s="14" t="s">
        <v>223</v>
      </c>
      <c r="C87" s="85" t="s">
        <v>224</v>
      </c>
      <c r="D87" s="41" t="s">
        <v>225</v>
      </c>
      <c r="E87" s="42">
        <v>7824314459.5184574</v>
      </c>
      <c r="F87" s="42">
        <v>2657633519.1235113</v>
      </c>
      <c r="G87" s="42">
        <v>1032063718.9593992</v>
      </c>
      <c r="H87" s="45"/>
      <c r="I87" s="38"/>
      <c r="J87" s="38"/>
      <c r="K87" s="38"/>
      <c r="L87" s="38"/>
      <c r="M87" s="39"/>
      <c r="N87" s="39"/>
      <c r="O87" s="39"/>
      <c r="P87" s="39"/>
      <c r="Q87" s="42">
        <v>2832822761.1856751</v>
      </c>
    </row>
    <row r="88" spans="2:17" ht="18" customHeight="1" x14ac:dyDescent="0.2">
      <c r="B88" s="14" t="s">
        <v>226</v>
      </c>
      <c r="C88" s="85" t="s">
        <v>227</v>
      </c>
      <c r="D88" s="43" t="s">
        <v>70</v>
      </c>
      <c r="E88" s="42">
        <v>7646462971.3526001</v>
      </c>
      <c r="F88" s="42">
        <v>2336173178.357091</v>
      </c>
      <c r="G88" s="42">
        <v>61530363.497180268</v>
      </c>
      <c r="H88" s="45"/>
      <c r="I88" s="87">
        <v>0.05</v>
      </c>
      <c r="J88" s="87">
        <v>0.5</v>
      </c>
      <c r="K88" s="87">
        <v>1</v>
      </c>
      <c r="L88" s="38"/>
      <c r="M88" s="44">
        <v>0.05</v>
      </c>
      <c r="N88" s="44">
        <v>0.5</v>
      </c>
      <c r="O88" s="44">
        <v>1</v>
      </c>
      <c r="P88" s="39"/>
      <c r="Q88" s="42">
        <v>1611940101.2433558</v>
      </c>
    </row>
    <row r="89" spans="2:17" ht="18" customHeight="1" x14ac:dyDescent="0.2">
      <c r="B89" s="14" t="s">
        <v>228</v>
      </c>
      <c r="C89" s="85" t="s">
        <v>229</v>
      </c>
      <c r="D89" s="43" t="s">
        <v>73</v>
      </c>
      <c r="E89" s="42">
        <v>177352786.59981191</v>
      </c>
      <c r="F89" s="42">
        <v>320572262.30454397</v>
      </c>
      <c r="G89" s="42">
        <v>684682237.33816898</v>
      </c>
      <c r="H89" s="45"/>
      <c r="I89" s="87">
        <v>0.5</v>
      </c>
      <c r="J89" s="87">
        <v>0.5</v>
      </c>
      <c r="K89" s="87">
        <v>1</v>
      </c>
      <c r="L89" s="38"/>
      <c r="M89" s="44">
        <v>0.5</v>
      </c>
      <c r="N89" s="44">
        <v>0.5</v>
      </c>
      <c r="O89" s="44">
        <v>1</v>
      </c>
      <c r="P89" s="39"/>
      <c r="Q89" s="42">
        <v>933644761.79034686</v>
      </c>
    </row>
    <row r="90" spans="2:17" ht="18" customHeight="1" x14ac:dyDescent="0.2">
      <c r="B90" s="14" t="s">
        <v>230</v>
      </c>
      <c r="C90" s="85" t="s">
        <v>231</v>
      </c>
      <c r="D90" s="43" t="s">
        <v>76</v>
      </c>
      <c r="E90" s="42">
        <v>498701.56604588201</v>
      </c>
      <c r="F90" s="42">
        <v>888078.461876438</v>
      </c>
      <c r="G90" s="42">
        <v>285851118.12405002</v>
      </c>
      <c r="H90" s="45"/>
      <c r="I90" s="87">
        <v>1</v>
      </c>
      <c r="J90" s="87">
        <v>1</v>
      </c>
      <c r="K90" s="87">
        <v>1</v>
      </c>
      <c r="L90" s="38"/>
      <c r="M90" s="44">
        <v>1</v>
      </c>
      <c r="N90" s="44">
        <v>1</v>
      </c>
      <c r="O90" s="44">
        <v>1</v>
      </c>
      <c r="P90" s="39"/>
      <c r="Q90" s="42">
        <v>287237898.15197235</v>
      </c>
    </row>
    <row r="91" spans="2:17" ht="18" customHeight="1" x14ac:dyDescent="0.2">
      <c r="B91" s="14" t="s">
        <v>232</v>
      </c>
      <c r="C91" s="85" t="s">
        <v>233</v>
      </c>
      <c r="D91" s="41" t="s">
        <v>234</v>
      </c>
      <c r="E91" s="42">
        <v>5844507840.7099915</v>
      </c>
      <c r="F91" s="42">
        <v>0</v>
      </c>
      <c r="G91" s="42">
        <v>12915440809.606224</v>
      </c>
      <c r="H91" s="45"/>
      <c r="I91" s="87">
        <v>0.1</v>
      </c>
      <c r="J91" s="87">
        <v>0.5</v>
      </c>
      <c r="K91" s="87">
        <v>1</v>
      </c>
      <c r="L91" s="38"/>
      <c r="M91" s="44">
        <v>0.1</v>
      </c>
      <c r="N91" s="44">
        <v>0.5</v>
      </c>
      <c r="O91" s="44">
        <v>1</v>
      </c>
      <c r="P91" s="39"/>
      <c r="Q91" s="42">
        <v>13499891593.677223</v>
      </c>
    </row>
    <row r="92" spans="2:17" ht="18" customHeight="1" x14ac:dyDescent="0.2">
      <c r="B92" s="14" t="s">
        <v>236</v>
      </c>
      <c r="C92" s="85" t="s">
        <v>237</v>
      </c>
      <c r="D92" s="41" t="s">
        <v>238</v>
      </c>
      <c r="E92" s="42">
        <v>1573115746.8215899</v>
      </c>
      <c r="F92" s="42">
        <v>3843400836.7265501</v>
      </c>
      <c r="G92" s="42">
        <v>43370085386.404602</v>
      </c>
      <c r="H92" s="45"/>
      <c r="I92" s="87">
        <v>0.85</v>
      </c>
      <c r="J92" s="87">
        <v>0.85</v>
      </c>
      <c r="K92" s="87">
        <v>0.85</v>
      </c>
      <c r="L92" s="38"/>
      <c r="M92" s="44">
        <v>0.85</v>
      </c>
      <c r="N92" s="44">
        <v>0.85</v>
      </c>
      <c r="O92" s="44">
        <v>0.85</v>
      </c>
      <c r="P92" s="39"/>
      <c r="Q92" s="42">
        <v>41468611674.459824</v>
      </c>
    </row>
    <row r="93" spans="2:17" ht="18" customHeight="1" x14ac:dyDescent="0.2">
      <c r="B93" s="14" t="s">
        <v>239</v>
      </c>
      <c r="C93" s="85" t="s">
        <v>240</v>
      </c>
      <c r="D93" s="41" t="s">
        <v>241</v>
      </c>
      <c r="E93" s="42">
        <v>19947445763.567104</v>
      </c>
      <c r="F93" s="42">
        <v>17749366690.008617</v>
      </c>
      <c r="G93" s="42">
        <v>391321519986.82953</v>
      </c>
      <c r="H93" s="45"/>
      <c r="I93" s="38"/>
      <c r="J93" s="38"/>
      <c r="K93" s="38"/>
      <c r="L93" s="38"/>
      <c r="M93" s="39"/>
      <c r="N93" s="39"/>
      <c r="O93" s="39"/>
      <c r="P93" s="39"/>
      <c r="Q93" s="42">
        <v>295560348995.89105</v>
      </c>
    </row>
    <row r="94" spans="2:17" ht="18" customHeight="1" x14ac:dyDescent="0.2">
      <c r="B94" s="14" t="s">
        <v>242</v>
      </c>
      <c r="C94" s="85" t="s">
        <v>243</v>
      </c>
      <c r="D94" s="43" t="s">
        <v>244</v>
      </c>
      <c r="E94" s="42">
        <v>11553722284.18</v>
      </c>
      <c r="F94" s="42">
        <v>10125799301.66</v>
      </c>
      <c r="G94" s="42">
        <v>235743197008.88998</v>
      </c>
      <c r="H94" s="45"/>
      <c r="I94" s="38"/>
      <c r="J94" s="38"/>
      <c r="K94" s="38"/>
      <c r="L94" s="38"/>
      <c r="M94" s="39"/>
      <c r="N94" s="39"/>
      <c r="O94" s="39"/>
      <c r="P94" s="39"/>
      <c r="Q94" s="42">
        <v>0</v>
      </c>
    </row>
    <row r="95" spans="2:17" ht="18" customHeight="1" x14ac:dyDescent="0.2">
      <c r="B95" s="14" t="s">
        <v>245</v>
      </c>
      <c r="C95" s="85" t="s">
        <v>246</v>
      </c>
      <c r="D95" s="43" t="s">
        <v>70</v>
      </c>
      <c r="E95" s="42">
        <v>19894928953.287342</v>
      </c>
      <c r="F95" s="42">
        <v>17696651288.566212</v>
      </c>
      <c r="G95" s="42">
        <v>322132697574.37689</v>
      </c>
      <c r="H95" s="45"/>
      <c r="I95" s="87">
        <v>0.5</v>
      </c>
      <c r="J95" s="87">
        <v>0.5</v>
      </c>
      <c r="K95" s="87">
        <v>0.65</v>
      </c>
      <c r="L95" s="38"/>
      <c r="M95" s="44">
        <v>0.5</v>
      </c>
      <c r="N95" s="44">
        <v>0.5</v>
      </c>
      <c r="O95" s="44">
        <v>0.65</v>
      </c>
      <c r="P95" s="39"/>
      <c r="Q95" s="42">
        <v>228182043544.27179</v>
      </c>
    </row>
    <row r="96" spans="2:17" ht="18" customHeight="1" x14ac:dyDescent="0.2">
      <c r="B96" s="14" t="s">
        <v>247</v>
      </c>
      <c r="C96" s="85" t="s">
        <v>248</v>
      </c>
      <c r="D96" s="43" t="s">
        <v>73</v>
      </c>
      <c r="E96" s="42">
        <v>52516810.279762097</v>
      </c>
      <c r="F96" s="42">
        <v>52715401.4424055</v>
      </c>
      <c r="G96" s="42">
        <v>5323237333.4126396</v>
      </c>
      <c r="H96" s="45"/>
      <c r="I96" s="87">
        <v>0.5</v>
      </c>
      <c r="J96" s="87">
        <v>0.5</v>
      </c>
      <c r="K96" s="87">
        <v>0.65</v>
      </c>
      <c r="L96" s="38"/>
      <c r="M96" s="44">
        <v>0.5</v>
      </c>
      <c r="N96" s="44">
        <v>0.5</v>
      </c>
      <c r="O96" s="44">
        <v>0.65</v>
      </c>
      <c r="P96" s="39"/>
      <c r="Q96" s="42">
        <v>3512720372.5792999</v>
      </c>
    </row>
    <row r="97" spans="2:17" ht="18" customHeight="1" x14ac:dyDescent="0.2">
      <c r="B97" s="14" t="s">
        <v>249</v>
      </c>
      <c r="C97" s="85" t="s">
        <v>250</v>
      </c>
      <c r="D97" s="43" t="s">
        <v>76</v>
      </c>
      <c r="E97" s="42">
        <v>0</v>
      </c>
      <c r="F97" s="42">
        <v>0</v>
      </c>
      <c r="G97" s="42">
        <v>63865585079.040001</v>
      </c>
      <c r="H97" s="45"/>
      <c r="I97" s="87">
        <v>1</v>
      </c>
      <c r="J97" s="87">
        <v>1</v>
      </c>
      <c r="K97" s="87">
        <v>1</v>
      </c>
      <c r="L97" s="38"/>
      <c r="M97" s="44">
        <v>1</v>
      </c>
      <c r="N97" s="44">
        <v>1</v>
      </c>
      <c r="O97" s="44">
        <v>1</v>
      </c>
      <c r="P97" s="39"/>
      <c r="Q97" s="42">
        <v>63865585079.040001</v>
      </c>
    </row>
    <row r="98" spans="2:17" ht="18" customHeight="1" x14ac:dyDescent="0.2">
      <c r="B98" s="14" t="s">
        <v>251</v>
      </c>
      <c r="C98" s="85" t="s">
        <v>252</v>
      </c>
      <c r="D98" s="41" t="s">
        <v>253</v>
      </c>
      <c r="E98" s="37">
        <v>33696417535.518948</v>
      </c>
      <c r="F98" s="37">
        <v>20213832160.067284</v>
      </c>
      <c r="G98" s="37">
        <v>250258374635.00592</v>
      </c>
      <c r="H98" s="45"/>
      <c r="I98" s="38"/>
      <c r="J98" s="38"/>
      <c r="K98" s="38"/>
      <c r="L98" s="38"/>
      <c r="M98" s="39"/>
      <c r="N98" s="39"/>
      <c r="O98" s="39"/>
      <c r="P98" s="39"/>
      <c r="Q98" s="37">
        <v>240686913401.38464</v>
      </c>
    </row>
    <row r="99" spans="2:17" ht="18" customHeight="1" x14ac:dyDescent="0.2">
      <c r="B99" s="14" t="s">
        <v>254</v>
      </c>
      <c r="C99" s="85" t="s">
        <v>255</v>
      </c>
      <c r="D99" s="43" t="s">
        <v>244</v>
      </c>
      <c r="E99" s="42">
        <v>0</v>
      </c>
      <c r="F99" s="42">
        <v>0</v>
      </c>
      <c r="G99" s="42">
        <v>0</v>
      </c>
      <c r="H99" s="45"/>
      <c r="I99" s="38"/>
      <c r="J99" s="38"/>
      <c r="K99" s="38"/>
      <c r="L99" s="38"/>
      <c r="M99" s="39"/>
      <c r="N99" s="39"/>
      <c r="O99" s="39"/>
      <c r="P99" s="39"/>
      <c r="Q99" s="42">
        <v>0</v>
      </c>
    </row>
    <row r="100" spans="2:17" ht="18" customHeight="1" x14ac:dyDescent="0.2">
      <c r="B100" s="14" t="s">
        <v>256</v>
      </c>
      <c r="C100" s="85" t="s">
        <v>257</v>
      </c>
      <c r="D100" s="43" t="s">
        <v>174</v>
      </c>
      <c r="E100" s="42">
        <v>33696417535.518948</v>
      </c>
      <c r="F100" s="42">
        <v>20213832160.067284</v>
      </c>
      <c r="G100" s="42">
        <v>243510573876.09592</v>
      </c>
      <c r="H100" s="45"/>
      <c r="I100" s="87">
        <v>0.5</v>
      </c>
      <c r="J100" s="87">
        <v>0.5</v>
      </c>
      <c r="K100" s="87">
        <v>0.85</v>
      </c>
      <c r="L100" s="38"/>
      <c r="M100" s="44">
        <v>0.5</v>
      </c>
      <c r="N100" s="44">
        <v>0.5</v>
      </c>
      <c r="O100" s="44">
        <v>0.85</v>
      </c>
      <c r="P100" s="39"/>
      <c r="Q100" s="42">
        <v>233939112642.47464</v>
      </c>
    </row>
    <row r="101" spans="2:17" ht="18" customHeight="1" x14ac:dyDescent="0.2">
      <c r="B101" s="14" t="s">
        <v>258</v>
      </c>
      <c r="C101" s="85" t="s">
        <v>259</v>
      </c>
      <c r="D101" s="43" t="s">
        <v>76</v>
      </c>
      <c r="E101" s="42">
        <v>0</v>
      </c>
      <c r="F101" s="42">
        <v>0</v>
      </c>
      <c r="G101" s="42">
        <v>6747800758.9099998</v>
      </c>
      <c r="H101" s="45"/>
      <c r="I101" s="87">
        <v>1</v>
      </c>
      <c r="J101" s="87">
        <v>1</v>
      </c>
      <c r="K101" s="87">
        <v>1</v>
      </c>
      <c r="L101" s="38"/>
      <c r="M101" s="44">
        <v>1</v>
      </c>
      <c r="N101" s="44">
        <v>1</v>
      </c>
      <c r="O101" s="44">
        <v>1</v>
      </c>
      <c r="P101" s="39"/>
      <c r="Q101" s="42">
        <v>6747800758.9099998</v>
      </c>
    </row>
    <row r="102" spans="2:17" ht="18" customHeight="1" x14ac:dyDescent="0.2">
      <c r="B102" s="14" t="s">
        <v>260</v>
      </c>
      <c r="C102" s="85" t="s">
        <v>261</v>
      </c>
      <c r="D102" s="41" t="s">
        <v>262</v>
      </c>
      <c r="E102" s="42">
        <v>1087265396.2319999</v>
      </c>
      <c r="F102" s="42">
        <v>173214639.10600001</v>
      </c>
      <c r="G102" s="42">
        <v>238276875.80000001</v>
      </c>
      <c r="H102" s="45"/>
      <c r="I102" s="87">
        <v>0.1</v>
      </c>
      <c r="J102" s="87">
        <v>0.5</v>
      </c>
      <c r="K102" s="87">
        <v>0.85</v>
      </c>
      <c r="L102" s="38"/>
      <c r="M102" s="44">
        <v>0.1</v>
      </c>
      <c r="N102" s="44">
        <v>0.5</v>
      </c>
      <c r="O102" s="44">
        <v>0.85</v>
      </c>
      <c r="P102" s="39"/>
      <c r="Q102" s="42">
        <v>397869203.60619998</v>
      </c>
    </row>
    <row r="103" spans="2:17" ht="18" customHeight="1" x14ac:dyDescent="0.2">
      <c r="B103" s="14" t="s">
        <v>263</v>
      </c>
      <c r="C103" s="85" t="s">
        <v>264</v>
      </c>
      <c r="D103" s="40" t="s">
        <v>265</v>
      </c>
      <c r="E103" s="37">
        <v>8153655973.0100002</v>
      </c>
      <c r="F103" s="37">
        <v>0</v>
      </c>
      <c r="G103" s="37">
        <v>81522221996.679993</v>
      </c>
      <c r="H103" s="45"/>
      <c r="I103" s="38"/>
      <c r="J103" s="38"/>
      <c r="K103" s="38"/>
      <c r="L103" s="38"/>
      <c r="M103" s="39"/>
      <c r="N103" s="39"/>
      <c r="O103" s="39"/>
      <c r="P103" s="39"/>
      <c r="Q103" s="37">
        <v>0</v>
      </c>
    </row>
    <row r="104" spans="2:17" ht="18" customHeight="1" x14ac:dyDescent="0.2">
      <c r="B104" s="14" t="s">
        <v>266</v>
      </c>
      <c r="C104" s="85" t="s">
        <v>267</v>
      </c>
      <c r="D104" s="41" t="s">
        <v>268</v>
      </c>
      <c r="E104" s="42">
        <v>8153655973.0100002</v>
      </c>
      <c r="F104" s="42">
        <v>0</v>
      </c>
      <c r="G104" s="42">
        <v>81522221996.679993</v>
      </c>
      <c r="H104" s="45"/>
      <c r="I104" s="87">
        <v>0</v>
      </c>
      <c r="J104" s="87">
        <v>0</v>
      </c>
      <c r="K104" s="87">
        <v>0</v>
      </c>
      <c r="L104" s="38"/>
      <c r="M104" s="44">
        <v>0</v>
      </c>
      <c r="N104" s="44">
        <v>0</v>
      </c>
      <c r="O104" s="44">
        <v>0</v>
      </c>
      <c r="P104" s="39"/>
      <c r="Q104" s="42">
        <v>0</v>
      </c>
    </row>
    <row r="105" spans="2:17" ht="18" customHeight="1" x14ac:dyDescent="0.2">
      <c r="B105" s="14" t="s">
        <v>269</v>
      </c>
      <c r="C105" s="85" t="s">
        <v>270</v>
      </c>
      <c r="D105" s="41" t="s">
        <v>271</v>
      </c>
      <c r="E105" s="42">
        <v>0</v>
      </c>
      <c r="F105" s="42">
        <v>0</v>
      </c>
      <c r="G105" s="42">
        <v>0</v>
      </c>
      <c r="H105" s="45"/>
      <c r="I105" s="87">
        <v>0</v>
      </c>
      <c r="J105" s="87">
        <v>0</v>
      </c>
      <c r="K105" s="87">
        <v>0</v>
      </c>
      <c r="L105" s="38"/>
      <c r="M105" s="44">
        <v>0</v>
      </c>
      <c r="N105" s="44">
        <v>0</v>
      </c>
      <c r="O105" s="44">
        <v>0</v>
      </c>
      <c r="P105" s="39"/>
      <c r="Q105" s="42">
        <v>0</v>
      </c>
    </row>
    <row r="106" spans="2:17" ht="18" customHeight="1" x14ac:dyDescent="0.2">
      <c r="B106" s="14" t="s">
        <v>272</v>
      </c>
      <c r="C106" s="85" t="s">
        <v>273</v>
      </c>
      <c r="D106" s="41" t="s">
        <v>274</v>
      </c>
      <c r="E106" s="42">
        <v>0</v>
      </c>
      <c r="F106" s="42">
        <v>0</v>
      </c>
      <c r="G106" s="42">
        <v>0</v>
      </c>
      <c r="H106" s="45"/>
      <c r="I106" s="87">
        <v>0</v>
      </c>
      <c r="J106" s="87">
        <v>0</v>
      </c>
      <c r="K106" s="87">
        <v>0</v>
      </c>
      <c r="L106" s="38"/>
      <c r="M106" s="44">
        <v>0</v>
      </c>
      <c r="N106" s="44">
        <v>0</v>
      </c>
      <c r="O106" s="44">
        <v>0</v>
      </c>
      <c r="P106" s="39"/>
      <c r="Q106" s="42">
        <v>0</v>
      </c>
    </row>
    <row r="107" spans="2:17" ht="18" customHeight="1" x14ac:dyDescent="0.2">
      <c r="B107" s="14" t="s">
        <v>275</v>
      </c>
      <c r="C107" s="85" t="s">
        <v>276</v>
      </c>
      <c r="D107" s="41" t="s">
        <v>277</v>
      </c>
      <c r="E107" s="42">
        <v>0</v>
      </c>
      <c r="F107" s="42">
        <v>0</v>
      </c>
      <c r="G107" s="42">
        <v>0</v>
      </c>
      <c r="H107" s="45"/>
      <c r="I107" s="87">
        <v>0</v>
      </c>
      <c r="J107" s="87">
        <v>0</v>
      </c>
      <c r="K107" s="87">
        <v>0</v>
      </c>
      <c r="L107" s="38"/>
      <c r="M107" s="44">
        <v>0</v>
      </c>
      <c r="N107" s="44">
        <v>0</v>
      </c>
      <c r="O107" s="44">
        <v>0</v>
      </c>
      <c r="P107" s="39"/>
      <c r="Q107" s="42">
        <v>0</v>
      </c>
    </row>
    <row r="108" spans="2:17" ht="18" customHeight="1" x14ac:dyDescent="0.2">
      <c r="B108" s="14" t="s">
        <v>278</v>
      </c>
      <c r="C108" s="85" t="s">
        <v>279</v>
      </c>
      <c r="D108" s="41" t="s">
        <v>280</v>
      </c>
      <c r="E108" s="42">
        <v>0</v>
      </c>
      <c r="F108" s="42">
        <v>0</v>
      </c>
      <c r="G108" s="42">
        <v>0</v>
      </c>
      <c r="H108" s="45"/>
      <c r="I108" s="87">
        <v>0</v>
      </c>
      <c r="J108" s="87">
        <v>0</v>
      </c>
      <c r="K108" s="87">
        <v>0</v>
      </c>
      <c r="L108" s="38"/>
      <c r="M108" s="44">
        <v>0</v>
      </c>
      <c r="N108" s="44">
        <v>0</v>
      </c>
      <c r="O108" s="44">
        <v>0</v>
      </c>
      <c r="P108" s="39"/>
      <c r="Q108" s="42">
        <v>0</v>
      </c>
    </row>
    <row r="109" spans="2:17" ht="18" customHeight="1" x14ac:dyDescent="0.2">
      <c r="B109" s="14" t="s">
        <v>281</v>
      </c>
      <c r="C109" s="85" t="s">
        <v>282</v>
      </c>
      <c r="D109" s="40" t="s">
        <v>283</v>
      </c>
      <c r="E109" s="42">
        <v>0</v>
      </c>
      <c r="F109" s="42">
        <v>0</v>
      </c>
      <c r="G109" s="42">
        <v>0</v>
      </c>
      <c r="H109" s="45"/>
      <c r="I109" s="38"/>
      <c r="J109" s="38"/>
      <c r="K109" s="38"/>
      <c r="L109" s="38"/>
      <c r="M109" s="44"/>
      <c r="N109" s="44"/>
      <c r="O109" s="44"/>
      <c r="P109" s="39"/>
      <c r="Q109" s="42">
        <v>0</v>
      </c>
    </row>
    <row r="110" spans="2:17" ht="18" customHeight="1" x14ac:dyDescent="0.2">
      <c r="B110" s="14" t="s">
        <v>284</v>
      </c>
      <c r="C110" s="85" t="s">
        <v>285</v>
      </c>
      <c r="D110" s="40" t="s">
        <v>286</v>
      </c>
      <c r="E110" s="37">
        <v>10810353599.077742</v>
      </c>
      <c r="F110" s="37">
        <v>0</v>
      </c>
      <c r="G110" s="37">
        <v>125258101.34872501</v>
      </c>
      <c r="H110" s="45"/>
      <c r="I110" s="38"/>
      <c r="J110" s="38"/>
      <c r="K110" s="38"/>
      <c r="L110" s="38"/>
      <c r="M110" s="44"/>
      <c r="N110" s="44"/>
      <c r="O110" s="44"/>
      <c r="P110" s="39"/>
      <c r="Q110" s="37">
        <v>4132521151.2293634</v>
      </c>
    </row>
    <row r="111" spans="2:17" ht="18" customHeight="1" x14ac:dyDescent="0.2">
      <c r="B111" s="14" t="s">
        <v>287</v>
      </c>
      <c r="C111" s="85" t="s">
        <v>288</v>
      </c>
      <c r="D111" s="41" t="s">
        <v>289</v>
      </c>
      <c r="E111" s="42">
        <v>9521565304.1233597</v>
      </c>
      <c r="F111" s="45"/>
      <c r="G111" s="45"/>
      <c r="H111" s="45"/>
      <c r="I111" s="87">
        <v>0.05</v>
      </c>
      <c r="J111" s="38"/>
      <c r="K111" s="38"/>
      <c r="L111" s="38"/>
      <c r="M111" s="44">
        <v>0.05</v>
      </c>
      <c r="N111" s="39"/>
      <c r="O111" s="39"/>
      <c r="P111" s="39"/>
      <c r="Q111" s="42">
        <v>476078265.206168</v>
      </c>
    </row>
    <row r="112" spans="2:17" ht="18" customHeight="1" x14ac:dyDescent="0.2">
      <c r="B112" s="14" t="s">
        <v>290</v>
      </c>
      <c r="C112" s="85" t="s">
        <v>291</v>
      </c>
      <c r="D112" s="41" t="s">
        <v>292</v>
      </c>
      <c r="E112" s="42">
        <v>1288788294.9543822</v>
      </c>
      <c r="F112" s="45"/>
      <c r="G112" s="45"/>
      <c r="H112" s="45"/>
      <c r="I112" s="87">
        <v>1</v>
      </c>
      <c r="J112" s="38"/>
      <c r="K112" s="38"/>
      <c r="L112" s="38"/>
      <c r="M112" s="44">
        <v>1</v>
      </c>
      <c r="N112" s="39"/>
      <c r="O112" s="39"/>
      <c r="P112" s="39"/>
      <c r="Q112" s="42">
        <v>0</v>
      </c>
    </row>
    <row r="113" spans="2:17" ht="18" customHeight="1" x14ac:dyDescent="0.2">
      <c r="B113" s="14" t="s">
        <v>293</v>
      </c>
      <c r="C113" s="85" t="s">
        <v>294</v>
      </c>
      <c r="D113" s="41" t="s">
        <v>295</v>
      </c>
      <c r="E113" s="42">
        <v>0</v>
      </c>
      <c r="F113" s="42">
        <v>0</v>
      </c>
      <c r="G113" s="42">
        <v>125258101.34872501</v>
      </c>
      <c r="H113" s="42">
        <v>4176439411.61974</v>
      </c>
      <c r="I113" s="87">
        <v>0.85</v>
      </c>
      <c r="J113" s="87">
        <v>0.85</v>
      </c>
      <c r="K113" s="87">
        <v>0.85</v>
      </c>
      <c r="L113" s="87">
        <v>0.85</v>
      </c>
      <c r="M113" s="44">
        <v>0.85</v>
      </c>
      <c r="N113" s="44">
        <v>0.85</v>
      </c>
      <c r="O113" s="44">
        <v>0.85</v>
      </c>
      <c r="P113" s="44">
        <v>0.85</v>
      </c>
      <c r="Q113" s="37">
        <v>3656442886.0231953</v>
      </c>
    </row>
    <row r="114" spans="2:17" ht="18" customHeight="1" x14ac:dyDescent="0.2">
      <c r="B114" s="14" t="s">
        <v>296</v>
      </c>
      <c r="C114" s="85" t="s">
        <v>297</v>
      </c>
      <c r="D114" s="40" t="s">
        <v>298</v>
      </c>
      <c r="E114" s="42">
        <v>0</v>
      </c>
      <c r="F114" s="42">
        <v>0</v>
      </c>
      <c r="G114" s="42">
        <v>0</v>
      </c>
      <c r="H114" s="42">
        <v>0</v>
      </c>
      <c r="I114" s="87">
        <v>0.85</v>
      </c>
      <c r="J114" s="87">
        <v>0.85</v>
      </c>
      <c r="K114" s="87">
        <v>0.85</v>
      </c>
      <c r="L114" s="87">
        <v>0.85</v>
      </c>
      <c r="M114" s="44">
        <v>0.85</v>
      </c>
      <c r="N114" s="44">
        <v>0.85</v>
      </c>
      <c r="O114" s="44">
        <v>0.85</v>
      </c>
      <c r="P114" s="44">
        <v>0.85</v>
      </c>
      <c r="Q114" s="37">
        <v>0</v>
      </c>
    </row>
    <row r="115" spans="2:17" ht="18" customHeight="1" x14ac:dyDescent="0.2">
      <c r="B115" s="14" t="s">
        <v>299</v>
      </c>
      <c r="C115" s="85" t="s">
        <v>300</v>
      </c>
      <c r="D115" s="40" t="s">
        <v>301</v>
      </c>
      <c r="E115" s="37">
        <v>6060074400.2741604</v>
      </c>
      <c r="F115" s="37">
        <v>288557901.00285667</v>
      </c>
      <c r="G115" s="37">
        <v>57076598391.0858</v>
      </c>
      <c r="H115" s="45"/>
      <c r="I115" s="38"/>
      <c r="J115" s="38"/>
      <c r="K115" s="38"/>
      <c r="L115" s="38"/>
      <c r="M115" s="39"/>
      <c r="N115" s="39"/>
      <c r="O115" s="39"/>
      <c r="P115" s="39"/>
      <c r="Q115" s="37">
        <v>57220877341.587227</v>
      </c>
    </row>
    <row r="116" spans="2:17" ht="18" customHeight="1" x14ac:dyDescent="0.2">
      <c r="B116" s="14" t="s">
        <v>302</v>
      </c>
      <c r="C116" s="85" t="s">
        <v>303</v>
      </c>
      <c r="D116" s="41" t="s">
        <v>304</v>
      </c>
      <c r="E116" s="45"/>
      <c r="F116" s="45"/>
      <c r="G116" s="37">
        <v>0</v>
      </c>
      <c r="H116" s="45"/>
      <c r="I116" s="38"/>
      <c r="J116" s="38"/>
      <c r="K116" s="38"/>
      <c r="L116" s="38"/>
      <c r="M116" s="39"/>
      <c r="N116" s="39"/>
      <c r="O116" s="44"/>
      <c r="P116" s="39"/>
      <c r="Q116" s="37">
        <v>0</v>
      </c>
    </row>
    <row r="117" spans="2:17" ht="18" customHeight="1" x14ac:dyDescent="0.2">
      <c r="B117" s="14" t="s">
        <v>305</v>
      </c>
      <c r="C117" s="85" t="s">
        <v>306</v>
      </c>
      <c r="D117" s="43" t="s">
        <v>174</v>
      </c>
      <c r="E117" s="45"/>
      <c r="F117" s="45"/>
      <c r="G117" s="42">
        <v>0</v>
      </c>
      <c r="H117" s="45"/>
      <c r="I117" s="38"/>
      <c r="J117" s="38"/>
      <c r="K117" s="87">
        <v>0.85</v>
      </c>
      <c r="L117" s="38"/>
      <c r="M117" s="39"/>
      <c r="N117" s="39"/>
      <c r="O117" s="44">
        <v>0.85</v>
      </c>
      <c r="P117" s="39"/>
      <c r="Q117" s="42">
        <v>0</v>
      </c>
    </row>
    <row r="118" spans="2:17" ht="18" customHeight="1" x14ac:dyDescent="0.2">
      <c r="B118" s="14" t="s">
        <v>307</v>
      </c>
      <c r="C118" s="85" t="s">
        <v>308</v>
      </c>
      <c r="D118" s="43" t="s">
        <v>76</v>
      </c>
      <c r="E118" s="45"/>
      <c r="F118" s="45"/>
      <c r="G118" s="42">
        <v>0</v>
      </c>
      <c r="H118" s="45"/>
      <c r="I118" s="38"/>
      <c r="J118" s="38"/>
      <c r="K118" s="87">
        <v>1</v>
      </c>
      <c r="L118" s="38"/>
      <c r="M118" s="39"/>
      <c r="N118" s="39"/>
      <c r="O118" s="44">
        <v>1</v>
      </c>
      <c r="P118" s="39"/>
      <c r="Q118" s="42">
        <v>0</v>
      </c>
    </row>
    <row r="119" spans="2:17" ht="18" customHeight="1" x14ac:dyDescent="0.2">
      <c r="B119" s="14" t="s">
        <v>309</v>
      </c>
      <c r="C119" s="85" t="s">
        <v>310</v>
      </c>
      <c r="D119" s="41" t="s">
        <v>311</v>
      </c>
      <c r="E119" s="42">
        <v>6060074400.2741604</v>
      </c>
      <c r="F119" s="45"/>
      <c r="G119" s="45"/>
      <c r="H119" s="45"/>
      <c r="I119" s="87">
        <v>0</v>
      </c>
      <c r="J119" s="38"/>
      <c r="K119" s="38"/>
      <c r="L119" s="38"/>
      <c r="M119" s="44">
        <v>0</v>
      </c>
      <c r="N119" s="39"/>
      <c r="O119" s="39"/>
      <c r="P119" s="39"/>
      <c r="Q119" s="42">
        <v>0</v>
      </c>
    </row>
    <row r="120" spans="2:17" ht="18" customHeight="1" x14ac:dyDescent="0.2">
      <c r="B120" s="14" t="s">
        <v>312</v>
      </c>
      <c r="C120" s="85" t="s">
        <v>313</v>
      </c>
      <c r="D120" s="41" t="s">
        <v>314</v>
      </c>
      <c r="E120" s="42">
        <v>0</v>
      </c>
      <c r="F120" s="42">
        <v>0</v>
      </c>
      <c r="G120" s="42">
        <v>2457733312.8990149</v>
      </c>
      <c r="H120" s="45"/>
      <c r="I120" s="87">
        <v>1</v>
      </c>
      <c r="J120" s="87">
        <v>1</v>
      </c>
      <c r="K120" s="87">
        <v>1</v>
      </c>
      <c r="L120" s="38"/>
      <c r="M120" s="44">
        <v>1</v>
      </c>
      <c r="N120" s="44">
        <v>1</v>
      </c>
      <c r="O120" s="44">
        <v>1</v>
      </c>
      <c r="P120" s="39"/>
      <c r="Q120" s="42">
        <v>2457733312.8990149</v>
      </c>
    </row>
    <row r="121" spans="2:17" ht="18" customHeight="1" x14ac:dyDescent="0.2">
      <c r="B121" s="14" t="s">
        <v>315</v>
      </c>
      <c r="C121" s="85" t="s">
        <v>316</v>
      </c>
      <c r="D121" s="41" t="s">
        <v>317</v>
      </c>
      <c r="E121" s="42">
        <v>0</v>
      </c>
      <c r="F121" s="42">
        <v>288557901.00285667</v>
      </c>
      <c r="G121" s="42">
        <v>54618865078.186783</v>
      </c>
      <c r="H121" s="45"/>
      <c r="I121" s="87">
        <v>0.5</v>
      </c>
      <c r="J121" s="87">
        <v>0.5</v>
      </c>
      <c r="K121" s="87">
        <v>1</v>
      </c>
      <c r="L121" s="38"/>
      <c r="M121" s="44">
        <v>0.5</v>
      </c>
      <c r="N121" s="44">
        <v>0.5</v>
      </c>
      <c r="O121" s="44">
        <v>1</v>
      </c>
      <c r="P121" s="39"/>
      <c r="Q121" s="42">
        <v>54763144028.68821</v>
      </c>
    </row>
    <row r="122" spans="2:17" ht="18" customHeight="1" x14ac:dyDescent="0.2">
      <c r="B122" s="14" t="s">
        <v>318</v>
      </c>
      <c r="C122" s="85" t="s">
        <v>319</v>
      </c>
      <c r="D122" s="40" t="s">
        <v>320</v>
      </c>
      <c r="E122" s="37">
        <v>217562543571.10928</v>
      </c>
      <c r="F122" s="37">
        <v>0</v>
      </c>
      <c r="G122" s="37">
        <v>30731976643.279999</v>
      </c>
      <c r="H122" s="45"/>
      <c r="I122" s="38"/>
      <c r="J122" s="38"/>
      <c r="K122" s="38"/>
      <c r="L122" s="38"/>
      <c r="M122" s="39"/>
      <c r="N122" s="39"/>
      <c r="O122" s="39"/>
      <c r="P122" s="39"/>
      <c r="Q122" s="37">
        <v>15348227711.843071</v>
      </c>
    </row>
    <row r="123" spans="2:17" ht="18" customHeight="1" x14ac:dyDescent="0.2">
      <c r="B123" s="14" t="s">
        <v>321</v>
      </c>
      <c r="C123" s="85" t="s">
        <v>322</v>
      </c>
      <c r="D123" s="41" t="s">
        <v>323</v>
      </c>
      <c r="E123" s="42">
        <v>0</v>
      </c>
      <c r="F123" s="42">
        <v>0</v>
      </c>
      <c r="G123" s="42">
        <v>0</v>
      </c>
      <c r="H123" s="45"/>
      <c r="I123" s="38"/>
      <c r="J123" s="38"/>
      <c r="K123" s="38"/>
      <c r="L123" s="38"/>
      <c r="M123" s="44"/>
      <c r="N123" s="44"/>
      <c r="O123" s="44"/>
      <c r="P123" s="39"/>
      <c r="Q123" s="42">
        <v>0</v>
      </c>
    </row>
    <row r="124" spans="2:17" ht="18" customHeight="1" x14ac:dyDescent="0.2">
      <c r="B124" s="14" t="s">
        <v>324</v>
      </c>
      <c r="C124" s="85" t="s">
        <v>325</v>
      </c>
      <c r="D124" s="41" t="s">
        <v>326</v>
      </c>
      <c r="E124" s="42">
        <v>48261685677.5467</v>
      </c>
      <c r="F124" s="42">
        <v>0</v>
      </c>
      <c r="G124" s="42">
        <v>30731976643.279999</v>
      </c>
      <c r="H124" s="45"/>
      <c r="I124" s="87">
        <v>0.05</v>
      </c>
      <c r="J124" s="87">
        <v>0.05</v>
      </c>
      <c r="K124" s="87">
        <v>0.05</v>
      </c>
      <c r="L124" s="38"/>
      <c r="M124" s="44">
        <v>0.05</v>
      </c>
      <c r="N124" s="44">
        <v>0.05</v>
      </c>
      <c r="O124" s="44">
        <v>0.05</v>
      </c>
      <c r="P124" s="39"/>
      <c r="Q124" s="42">
        <v>3949683116.0413351</v>
      </c>
    </row>
    <row r="125" spans="2:17" ht="18" customHeight="1" x14ac:dyDescent="0.2">
      <c r="B125" s="14" t="s">
        <v>327</v>
      </c>
      <c r="C125" s="85" t="s">
        <v>328</v>
      </c>
      <c r="D125" s="41" t="s">
        <v>329</v>
      </c>
      <c r="E125" s="42">
        <v>1844807392.9567499</v>
      </c>
      <c r="F125" s="42">
        <v>0</v>
      </c>
      <c r="G125" s="42">
        <v>0</v>
      </c>
      <c r="H125" s="45"/>
      <c r="I125" s="87">
        <v>0.05</v>
      </c>
      <c r="J125" s="87">
        <v>7.4999999999999997E-2</v>
      </c>
      <c r="K125" s="87">
        <v>0.1</v>
      </c>
      <c r="L125" s="38"/>
      <c r="M125" s="44">
        <v>0.05</v>
      </c>
      <c r="N125" s="44">
        <v>7.4999999999999997E-2</v>
      </c>
      <c r="O125" s="44">
        <v>0.1</v>
      </c>
      <c r="P125" s="39"/>
      <c r="Q125" s="42">
        <v>92240369.647837505</v>
      </c>
    </row>
    <row r="126" spans="2:17" ht="18" customHeight="1" x14ac:dyDescent="0.2">
      <c r="B126" s="14" t="s">
        <v>330</v>
      </c>
      <c r="C126" s="85" t="s">
        <v>331</v>
      </c>
      <c r="D126" s="41" t="s">
        <v>332</v>
      </c>
      <c r="E126" s="42">
        <v>0</v>
      </c>
      <c r="F126" s="42">
        <v>0</v>
      </c>
      <c r="G126" s="42">
        <v>0</v>
      </c>
      <c r="H126" s="45"/>
      <c r="I126" s="87">
        <v>1</v>
      </c>
      <c r="J126" s="87">
        <v>1</v>
      </c>
      <c r="K126" s="87">
        <v>1</v>
      </c>
      <c r="L126" s="38"/>
      <c r="M126" s="44">
        <v>1</v>
      </c>
      <c r="N126" s="44">
        <v>1</v>
      </c>
      <c r="O126" s="44">
        <v>1</v>
      </c>
      <c r="P126" s="39"/>
      <c r="Q126" s="42">
        <v>0</v>
      </c>
    </row>
    <row r="127" spans="2:17" ht="18" customHeight="1" x14ac:dyDescent="0.2">
      <c r="B127" s="15" t="s">
        <v>333</v>
      </c>
      <c r="C127" s="12" t="s">
        <v>334</v>
      </c>
      <c r="D127" s="46" t="s">
        <v>335</v>
      </c>
      <c r="E127" s="47">
        <v>167456050500.60583</v>
      </c>
      <c r="F127" s="47">
        <v>0</v>
      </c>
      <c r="G127" s="47">
        <v>0</v>
      </c>
      <c r="H127" s="48"/>
      <c r="I127" s="49"/>
      <c r="J127" s="49"/>
      <c r="K127" s="49"/>
      <c r="L127" s="49"/>
      <c r="M127" s="50">
        <v>6.7518039463811394E-2</v>
      </c>
      <c r="N127" s="50"/>
      <c r="O127" s="50"/>
      <c r="P127" s="51"/>
      <c r="Q127" s="47">
        <v>11306304226.153898</v>
      </c>
    </row>
  </sheetData>
  <mergeCells count="21">
    <mergeCell ref="B10:Q10"/>
    <mergeCell ref="B2:F2"/>
    <mergeCell ref="B3:F3"/>
    <mergeCell ref="B4:F4"/>
    <mergeCell ref="B5:F5"/>
    <mergeCell ref="B8:Q8"/>
    <mergeCell ref="M13:M14"/>
    <mergeCell ref="N13:N14"/>
    <mergeCell ref="O13:O14"/>
    <mergeCell ref="P13:P14"/>
    <mergeCell ref="B15:D17"/>
    <mergeCell ref="E15:H15"/>
    <mergeCell ref="I15:L15"/>
    <mergeCell ref="M15:P15"/>
    <mergeCell ref="Q15:Q17"/>
    <mergeCell ref="E16:G16"/>
    <mergeCell ref="H16:H17"/>
    <mergeCell ref="I16:K16"/>
    <mergeCell ref="L16:L17"/>
    <mergeCell ref="M16:O16"/>
    <mergeCell ref="P16:P1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(2)'!$A$1:$FK$1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Q127"/>
  <sheetViews>
    <sheetView workbookViewId="0">
      <selection activeCell="E19" sqref="E19:Q127"/>
    </sheetView>
  </sheetViews>
  <sheetFormatPr baseColWidth="10" defaultColWidth="11.42578125" defaultRowHeight="12.75" x14ac:dyDescent="0.2"/>
  <cols>
    <col min="1" max="1" width="1.7109375" customWidth="1"/>
    <col min="2" max="2" width="16" customWidth="1"/>
    <col min="3" max="3" width="7" customWidth="1"/>
    <col min="4" max="4" width="90.140625" customWidth="1"/>
    <col min="5" max="17" width="19" customWidth="1"/>
  </cols>
  <sheetData>
    <row r="2" spans="1:17" ht="14.1" customHeight="1" x14ac:dyDescent="0.2">
      <c r="B2" s="105"/>
      <c r="C2" s="106"/>
      <c r="D2" s="106"/>
      <c r="E2" s="106"/>
      <c r="F2" s="105"/>
    </row>
    <row r="3" spans="1:17" ht="14.1" customHeight="1" x14ac:dyDescent="0.2">
      <c r="B3" s="105" t="s">
        <v>7</v>
      </c>
      <c r="C3" s="106"/>
      <c r="D3" s="106"/>
      <c r="E3" s="106"/>
      <c r="F3" s="105"/>
    </row>
    <row r="4" spans="1:17" ht="14.1" customHeight="1" x14ac:dyDescent="0.2">
      <c r="B4" s="105"/>
      <c r="C4" s="106"/>
      <c r="D4" s="106"/>
      <c r="E4" s="106"/>
      <c r="F4" s="105"/>
    </row>
    <row r="5" spans="1:17" ht="14.1" customHeight="1" x14ac:dyDescent="0.2">
      <c r="B5" s="105" t="str">
        <f>IF(RIGHT('Context (2)'!C6,4)=".IND","Individual reporting",IF(RIGHT('Context (2)'!C6,4)=".CON","Consolidated reporting","Subconsolidated"))</f>
        <v>Subconsolidated</v>
      </c>
      <c r="C5" s="106"/>
      <c r="D5" s="106"/>
      <c r="E5" s="106"/>
      <c r="F5" s="105"/>
    </row>
    <row r="7" spans="1:17" ht="14.1" customHeight="1" thickBot="1" x14ac:dyDescent="0.25">
      <c r="B7" s="33" t="s">
        <v>37</v>
      </c>
      <c r="C7" s="34" t="str">
        <f>IF(C13="x46",'C8000_TOTAL'!C7,C13)</f>
        <v>USD</v>
      </c>
    </row>
    <row r="8" spans="1:17" ht="12.95" customHeight="1" thickBot="1" x14ac:dyDescent="0.25">
      <c r="B8" s="102" t="s">
        <v>336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4"/>
    </row>
    <row r="10" spans="1:17" ht="14.1" customHeight="1" thickBot="1" x14ac:dyDescent="0.25">
      <c r="B10" s="102" t="s">
        <v>337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4"/>
    </row>
    <row r="11" spans="1:17" x14ac:dyDescent="0.2">
      <c r="B11" s="35" t="s">
        <v>636</v>
      </c>
    </row>
    <row r="13" spans="1:17" ht="21.95" customHeight="1" x14ac:dyDescent="0.2">
      <c r="A13" s="52"/>
      <c r="B13" s="12" t="s">
        <v>338</v>
      </c>
      <c r="C13" s="53" t="s">
        <v>491</v>
      </c>
      <c r="M13" s="107" t="s">
        <v>40</v>
      </c>
      <c r="N13" s="107" t="s">
        <v>40</v>
      </c>
      <c r="O13" s="107" t="s">
        <v>40</v>
      </c>
      <c r="P13" s="107" t="s">
        <v>40</v>
      </c>
    </row>
    <row r="14" spans="1:17" ht="27.95" customHeight="1" x14ac:dyDescent="0.2">
      <c r="M14" s="115"/>
      <c r="N14" s="115"/>
      <c r="O14" s="115"/>
      <c r="P14" s="115"/>
    </row>
    <row r="15" spans="1:17" ht="14.1" customHeight="1" x14ac:dyDescent="0.2">
      <c r="B15" s="108"/>
      <c r="C15" s="109"/>
      <c r="D15" s="110"/>
      <c r="E15" s="108" t="s">
        <v>41</v>
      </c>
      <c r="F15" s="109"/>
      <c r="G15" s="109"/>
      <c r="H15" s="108"/>
      <c r="I15" s="108" t="s">
        <v>42</v>
      </c>
      <c r="J15" s="109"/>
      <c r="K15" s="109"/>
      <c r="L15" s="108"/>
      <c r="M15" s="108" t="s">
        <v>43</v>
      </c>
      <c r="N15" s="109"/>
      <c r="O15" s="109"/>
      <c r="P15" s="108"/>
      <c r="Q15" s="108" t="s">
        <v>44</v>
      </c>
    </row>
    <row r="16" spans="1:17" ht="14.1" customHeight="1" x14ac:dyDescent="0.2">
      <c r="B16" s="111"/>
      <c r="C16" s="112"/>
      <c r="D16" s="113"/>
      <c r="E16" s="108" t="s">
        <v>45</v>
      </c>
      <c r="F16" s="109"/>
      <c r="G16" s="108"/>
      <c r="H16" s="108" t="s">
        <v>46</v>
      </c>
      <c r="I16" s="108" t="s">
        <v>45</v>
      </c>
      <c r="J16" s="109"/>
      <c r="K16" s="108"/>
      <c r="L16" s="108" t="s">
        <v>46</v>
      </c>
      <c r="M16" s="108" t="s">
        <v>45</v>
      </c>
      <c r="N16" s="109"/>
      <c r="O16" s="108"/>
      <c r="P16" s="108" t="s">
        <v>46</v>
      </c>
      <c r="Q16" s="114"/>
    </row>
    <row r="17" spans="2:17" ht="14.1" customHeight="1" x14ac:dyDescent="0.2">
      <c r="B17" s="111"/>
      <c r="C17" s="106"/>
      <c r="D17" s="108"/>
      <c r="E17" s="36" t="s">
        <v>47</v>
      </c>
      <c r="F17" s="36" t="s">
        <v>48</v>
      </c>
      <c r="G17" s="36" t="s">
        <v>49</v>
      </c>
      <c r="H17" s="108"/>
      <c r="I17" s="36" t="s">
        <v>47</v>
      </c>
      <c r="J17" s="36" t="s">
        <v>48</v>
      </c>
      <c r="K17" s="36" t="s">
        <v>49</v>
      </c>
      <c r="L17" s="108"/>
      <c r="M17" s="36" t="s">
        <v>47</v>
      </c>
      <c r="N17" s="36" t="s">
        <v>48</v>
      </c>
      <c r="O17" s="36" t="s">
        <v>49</v>
      </c>
      <c r="P17" s="108"/>
      <c r="Q17" s="108"/>
    </row>
    <row r="18" spans="2:17" ht="14.1" customHeight="1" x14ac:dyDescent="0.2">
      <c r="B18" s="36" t="s">
        <v>50</v>
      </c>
      <c r="C18" s="36" t="s">
        <v>51</v>
      </c>
      <c r="D18" s="36" t="s">
        <v>52</v>
      </c>
      <c r="E18" s="14" t="s">
        <v>2</v>
      </c>
      <c r="F18" s="14" t="s">
        <v>3</v>
      </c>
      <c r="G18" s="14" t="s">
        <v>53</v>
      </c>
      <c r="H18" s="14" t="s">
        <v>54</v>
      </c>
      <c r="I18" s="14" t="s">
        <v>55</v>
      </c>
      <c r="J18" s="14" t="s">
        <v>56</v>
      </c>
      <c r="K18" s="14" t="s">
        <v>57</v>
      </c>
      <c r="L18" s="14" t="s">
        <v>58</v>
      </c>
      <c r="M18" s="14" t="s">
        <v>59</v>
      </c>
      <c r="N18" s="14" t="s">
        <v>60</v>
      </c>
      <c r="O18" s="14" t="s">
        <v>61</v>
      </c>
      <c r="P18" s="14" t="s">
        <v>62</v>
      </c>
      <c r="Q18" s="14" t="s">
        <v>63</v>
      </c>
    </row>
    <row r="19" spans="2:17" ht="18" customHeight="1" x14ac:dyDescent="0.2">
      <c r="B19" s="14" t="s">
        <v>2</v>
      </c>
      <c r="C19" s="31">
        <v>1</v>
      </c>
      <c r="D19" s="31" t="s">
        <v>64</v>
      </c>
      <c r="E19" s="37">
        <v>156882339117.15646</v>
      </c>
      <c r="F19" s="37">
        <v>7118652015.1207771</v>
      </c>
      <c r="G19" s="37">
        <v>101234985660.81804</v>
      </c>
      <c r="H19" s="37">
        <v>38827265247.98278</v>
      </c>
      <c r="I19" s="38"/>
      <c r="J19" s="38"/>
      <c r="K19" s="38"/>
      <c r="L19" s="38"/>
      <c r="M19" s="39"/>
      <c r="N19" s="39"/>
      <c r="O19" s="39"/>
      <c r="P19" s="39"/>
      <c r="Q19" s="37">
        <v>143402527435.49719</v>
      </c>
    </row>
    <row r="20" spans="2:17" ht="18" customHeight="1" x14ac:dyDescent="0.2">
      <c r="B20" s="14" t="s">
        <v>3</v>
      </c>
      <c r="C20" s="31" t="s">
        <v>65</v>
      </c>
      <c r="D20" s="40" t="s">
        <v>66</v>
      </c>
      <c r="E20" s="37">
        <v>7142751.5</v>
      </c>
      <c r="F20" s="37">
        <v>7142750.0999999996</v>
      </c>
      <c r="G20" s="37">
        <v>25158509.817573968</v>
      </c>
      <c r="H20" s="37">
        <v>14820383137.924099</v>
      </c>
      <c r="I20" s="38"/>
      <c r="J20" s="38"/>
      <c r="K20" s="38"/>
      <c r="L20" s="38"/>
      <c r="M20" s="39"/>
      <c r="N20" s="39"/>
      <c r="O20" s="39"/>
      <c r="P20" s="39"/>
      <c r="Q20" s="37">
        <v>7924952.7196575701</v>
      </c>
    </row>
    <row r="21" spans="2:17" ht="18" customHeight="1" x14ac:dyDescent="0.2">
      <c r="B21" s="14" t="s">
        <v>53</v>
      </c>
      <c r="C21" s="31" t="s">
        <v>67</v>
      </c>
      <c r="D21" s="41" t="s">
        <v>68</v>
      </c>
      <c r="E21" s="42">
        <v>7142751.5</v>
      </c>
      <c r="F21" s="42">
        <v>7142750.0999999996</v>
      </c>
      <c r="G21" s="42">
        <v>25158509.817573968</v>
      </c>
      <c r="H21" s="42">
        <v>14820383137.924099</v>
      </c>
      <c r="I21" s="38"/>
      <c r="J21" s="38"/>
      <c r="K21" s="38"/>
      <c r="L21" s="38"/>
      <c r="M21" s="39"/>
      <c r="N21" s="39"/>
      <c r="O21" s="39"/>
      <c r="P21" s="39"/>
      <c r="Q21" s="42">
        <v>7924952.7196575701</v>
      </c>
    </row>
    <row r="22" spans="2:17" ht="18" customHeight="1" x14ac:dyDescent="0.2">
      <c r="B22" s="14" t="s">
        <v>54</v>
      </c>
      <c r="C22" s="31" t="s">
        <v>69</v>
      </c>
      <c r="D22" s="43" t="s">
        <v>70</v>
      </c>
      <c r="E22" s="42">
        <v>7142751.5</v>
      </c>
      <c r="F22" s="42">
        <v>7142750.0999999996</v>
      </c>
      <c r="G22" s="42">
        <v>10873010.857573999</v>
      </c>
      <c r="H22" s="42">
        <v>14820383137.924099</v>
      </c>
      <c r="I22" s="36">
        <v>0</v>
      </c>
      <c r="J22" s="36">
        <v>0</v>
      </c>
      <c r="K22" s="36">
        <v>0</v>
      </c>
      <c r="L22" s="36">
        <v>0</v>
      </c>
      <c r="M22" s="44">
        <v>0</v>
      </c>
      <c r="N22" s="44">
        <v>0</v>
      </c>
      <c r="O22" s="44">
        <v>0</v>
      </c>
      <c r="P22" s="44">
        <v>0</v>
      </c>
      <c r="Q22" s="37">
        <v>0</v>
      </c>
    </row>
    <row r="23" spans="2:17" ht="18" customHeight="1" x14ac:dyDescent="0.2">
      <c r="B23" s="14" t="s">
        <v>55</v>
      </c>
      <c r="C23" s="31" t="s">
        <v>72</v>
      </c>
      <c r="D23" s="43" t="s">
        <v>73</v>
      </c>
      <c r="E23" s="42">
        <v>0</v>
      </c>
      <c r="F23" s="42">
        <v>0</v>
      </c>
      <c r="G23" s="42">
        <v>12721092.4806848</v>
      </c>
      <c r="H23" s="42">
        <v>0</v>
      </c>
      <c r="I23" s="36">
        <v>0.5</v>
      </c>
      <c r="J23" s="36">
        <v>0.5</v>
      </c>
      <c r="K23" s="36">
        <v>0.5</v>
      </c>
      <c r="L23" s="36">
        <v>0.5</v>
      </c>
      <c r="M23" s="44">
        <v>0.5</v>
      </c>
      <c r="N23" s="44">
        <v>0.5</v>
      </c>
      <c r="O23" s="44">
        <v>0.5</v>
      </c>
      <c r="P23" s="44">
        <v>0.5</v>
      </c>
      <c r="Q23" s="37">
        <v>6360546.2403424</v>
      </c>
    </row>
    <row r="24" spans="2:17" ht="18" customHeight="1" x14ac:dyDescent="0.2">
      <c r="B24" s="14" t="s">
        <v>56</v>
      </c>
      <c r="C24" s="31" t="s">
        <v>75</v>
      </c>
      <c r="D24" s="43" t="s">
        <v>76</v>
      </c>
      <c r="E24" s="42">
        <v>0</v>
      </c>
      <c r="F24" s="42">
        <v>0</v>
      </c>
      <c r="G24" s="42">
        <v>1564406.4793151701</v>
      </c>
      <c r="H24" s="42">
        <v>0</v>
      </c>
      <c r="I24" s="36">
        <v>1</v>
      </c>
      <c r="J24" s="36">
        <v>1</v>
      </c>
      <c r="K24" s="36">
        <v>1</v>
      </c>
      <c r="L24" s="36">
        <v>1</v>
      </c>
      <c r="M24" s="44">
        <v>1</v>
      </c>
      <c r="N24" s="44">
        <v>1</v>
      </c>
      <c r="O24" s="44">
        <v>1</v>
      </c>
      <c r="P24" s="44">
        <v>1</v>
      </c>
      <c r="Q24" s="37">
        <v>1564406.4793151701</v>
      </c>
    </row>
    <row r="25" spans="2:17" ht="18" customHeight="1" x14ac:dyDescent="0.2">
      <c r="B25" s="14" t="s">
        <v>57</v>
      </c>
      <c r="C25" s="31" t="s">
        <v>78</v>
      </c>
      <c r="D25" s="41" t="s">
        <v>79</v>
      </c>
      <c r="E25" s="42">
        <v>0</v>
      </c>
      <c r="F25" s="42">
        <v>0</v>
      </c>
      <c r="G25" s="42">
        <v>0</v>
      </c>
      <c r="H25" s="45"/>
      <c r="I25" s="36">
        <v>0</v>
      </c>
      <c r="J25" s="36">
        <v>0.5</v>
      </c>
      <c r="K25" s="36">
        <v>1</v>
      </c>
      <c r="L25" s="38"/>
      <c r="M25" s="44">
        <v>0</v>
      </c>
      <c r="N25" s="44">
        <v>0.5</v>
      </c>
      <c r="O25" s="44">
        <v>1</v>
      </c>
      <c r="P25" s="39"/>
      <c r="Q25" s="42">
        <v>0</v>
      </c>
    </row>
    <row r="26" spans="2:17" ht="18" customHeight="1" x14ac:dyDescent="0.2">
      <c r="B26" s="14" t="s">
        <v>58</v>
      </c>
      <c r="C26" s="31" t="s">
        <v>80</v>
      </c>
      <c r="D26" s="40" t="s">
        <v>81</v>
      </c>
      <c r="E26" s="45"/>
      <c r="F26" s="45"/>
      <c r="G26" s="45"/>
      <c r="H26" s="42">
        <v>22622775926.437195</v>
      </c>
      <c r="I26" s="38"/>
      <c r="J26" s="38"/>
      <c r="K26" s="38"/>
      <c r="L26" s="38"/>
      <c r="M26" s="39"/>
      <c r="N26" s="39"/>
      <c r="O26" s="39"/>
      <c r="P26" s="39"/>
      <c r="Q26" s="42">
        <v>4155872502.1325984</v>
      </c>
    </row>
    <row r="27" spans="2:17" ht="18" customHeight="1" x14ac:dyDescent="0.2">
      <c r="B27" s="14" t="s">
        <v>59</v>
      </c>
      <c r="C27" s="31" t="s">
        <v>82</v>
      </c>
      <c r="D27" s="41" t="s">
        <v>83</v>
      </c>
      <c r="E27" s="45"/>
      <c r="F27" s="45"/>
      <c r="G27" s="45"/>
      <c r="H27" s="42">
        <v>15748696342.387756</v>
      </c>
      <c r="I27" s="38"/>
      <c r="J27" s="38"/>
      <c r="K27" s="38"/>
      <c r="L27" s="38"/>
      <c r="M27" s="39"/>
      <c r="N27" s="39"/>
      <c r="O27" s="39"/>
      <c r="P27" s="39"/>
      <c r="Q27" s="42">
        <v>744985988.43166447</v>
      </c>
    </row>
    <row r="28" spans="2:17" ht="18" customHeight="1" x14ac:dyDescent="0.2">
      <c r="B28" s="14" t="s">
        <v>60</v>
      </c>
      <c r="C28" s="31" t="s">
        <v>84</v>
      </c>
      <c r="D28" s="43" t="s">
        <v>70</v>
      </c>
      <c r="E28" s="45"/>
      <c r="F28" s="45"/>
      <c r="G28" s="45"/>
      <c r="H28" s="42">
        <v>14862439167.009789</v>
      </c>
      <c r="I28" s="38"/>
      <c r="J28" s="38"/>
      <c r="K28" s="38"/>
      <c r="L28" s="36">
        <v>0</v>
      </c>
      <c r="M28" s="39"/>
      <c r="N28" s="39"/>
      <c r="O28" s="39"/>
      <c r="P28" s="44">
        <v>0</v>
      </c>
      <c r="Q28" s="42">
        <v>0</v>
      </c>
    </row>
    <row r="29" spans="2:17" ht="18" customHeight="1" x14ac:dyDescent="0.2">
      <c r="B29" s="14" t="s">
        <v>61</v>
      </c>
      <c r="C29" s="31" t="s">
        <v>85</v>
      </c>
      <c r="D29" s="43" t="s">
        <v>73</v>
      </c>
      <c r="E29" s="45"/>
      <c r="F29" s="45"/>
      <c r="G29" s="45"/>
      <c r="H29" s="42">
        <v>282542373.89260697</v>
      </c>
      <c r="I29" s="38"/>
      <c r="J29" s="38"/>
      <c r="K29" s="38"/>
      <c r="L29" s="36">
        <v>0.5</v>
      </c>
      <c r="M29" s="39"/>
      <c r="N29" s="39"/>
      <c r="O29" s="39"/>
      <c r="P29" s="44">
        <v>0.5</v>
      </c>
      <c r="Q29" s="42">
        <v>141271186.94630349</v>
      </c>
    </row>
    <row r="30" spans="2:17" ht="18" customHeight="1" x14ac:dyDescent="0.2">
      <c r="B30" s="14" t="s">
        <v>62</v>
      </c>
      <c r="C30" s="31" t="s">
        <v>86</v>
      </c>
      <c r="D30" s="43" t="s">
        <v>76</v>
      </c>
      <c r="E30" s="45"/>
      <c r="F30" s="45"/>
      <c r="G30" s="45"/>
      <c r="H30" s="42">
        <v>603714801.48536098</v>
      </c>
      <c r="I30" s="38"/>
      <c r="J30" s="38"/>
      <c r="K30" s="38"/>
      <c r="L30" s="36">
        <v>1</v>
      </c>
      <c r="M30" s="39"/>
      <c r="N30" s="39"/>
      <c r="O30" s="39"/>
      <c r="P30" s="44">
        <v>1</v>
      </c>
      <c r="Q30" s="42">
        <v>603714801.48536098</v>
      </c>
    </row>
    <row r="31" spans="2:17" ht="18" customHeight="1" x14ac:dyDescent="0.2">
      <c r="B31" s="14" t="s">
        <v>63</v>
      </c>
      <c r="C31" s="31" t="s">
        <v>87</v>
      </c>
      <c r="D31" s="41" t="s">
        <v>88</v>
      </c>
      <c r="E31" s="45"/>
      <c r="F31" s="45"/>
      <c r="G31" s="45"/>
      <c r="H31" s="42">
        <v>0</v>
      </c>
      <c r="I31" s="38"/>
      <c r="J31" s="38"/>
      <c r="K31" s="38"/>
      <c r="L31" s="38"/>
      <c r="M31" s="39"/>
      <c r="N31" s="39"/>
      <c r="O31" s="39"/>
      <c r="P31" s="39"/>
      <c r="Q31" s="42">
        <v>0</v>
      </c>
    </row>
    <row r="32" spans="2:17" ht="18" customHeight="1" x14ac:dyDescent="0.2">
      <c r="B32" s="14" t="s">
        <v>89</v>
      </c>
      <c r="C32" s="31" t="s">
        <v>90</v>
      </c>
      <c r="D32" s="43" t="s">
        <v>70</v>
      </c>
      <c r="E32" s="45"/>
      <c r="F32" s="45"/>
      <c r="G32" s="45"/>
      <c r="H32" s="42">
        <v>0</v>
      </c>
      <c r="I32" s="38"/>
      <c r="J32" s="38"/>
      <c r="K32" s="38"/>
      <c r="L32" s="36">
        <v>0.05</v>
      </c>
      <c r="M32" s="39"/>
      <c r="N32" s="39"/>
      <c r="O32" s="39"/>
      <c r="P32" s="44">
        <v>0.05</v>
      </c>
      <c r="Q32" s="42">
        <v>0</v>
      </c>
    </row>
    <row r="33" spans="2:17" ht="18" customHeight="1" x14ac:dyDescent="0.2">
      <c r="B33" s="14" t="s">
        <v>92</v>
      </c>
      <c r="C33" s="31" t="s">
        <v>93</v>
      </c>
      <c r="D33" s="43" t="s">
        <v>73</v>
      </c>
      <c r="E33" s="45"/>
      <c r="F33" s="45"/>
      <c r="G33" s="45"/>
      <c r="H33" s="42">
        <v>0</v>
      </c>
      <c r="I33" s="38"/>
      <c r="J33" s="38"/>
      <c r="K33" s="38"/>
      <c r="L33" s="36">
        <v>0.5</v>
      </c>
      <c r="M33" s="39"/>
      <c r="N33" s="39"/>
      <c r="O33" s="39"/>
      <c r="P33" s="44">
        <v>0.5</v>
      </c>
      <c r="Q33" s="42">
        <v>0</v>
      </c>
    </row>
    <row r="34" spans="2:17" ht="18" customHeight="1" x14ac:dyDescent="0.2">
      <c r="B34" s="14" t="s">
        <v>94</v>
      </c>
      <c r="C34" s="31" t="s">
        <v>95</v>
      </c>
      <c r="D34" s="43" t="s">
        <v>76</v>
      </c>
      <c r="E34" s="45"/>
      <c r="F34" s="45"/>
      <c r="G34" s="45"/>
      <c r="H34" s="42">
        <v>0</v>
      </c>
      <c r="I34" s="38"/>
      <c r="J34" s="38"/>
      <c r="K34" s="38"/>
      <c r="L34" s="36">
        <v>1</v>
      </c>
      <c r="M34" s="39"/>
      <c r="N34" s="39"/>
      <c r="O34" s="39"/>
      <c r="P34" s="44">
        <v>1</v>
      </c>
      <c r="Q34" s="42">
        <v>0</v>
      </c>
    </row>
    <row r="35" spans="2:17" ht="18" customHeight="1" x14ac:dyDescent="0.2">
      <c r="B35" s="14" t="s">
        <v>96</v>
      </c>
      <c r="C35" s="31" t="s">
        <v>97</v>
      </c>
      <c r="D35" s="41" t="s">
        <v>98</v>
      </c>
      <c r="E35" s="45"/>
      <c r="F35" s="45"/>
      <c r="G35" s="45"/>
      <c r="H35" s="42">
        <v>0</v>
      </c>
      <c r="I35" s="38"/>
      <c r="J35" s="38"/>
      <c r="K35" s="38"/>
      <c r="L35" s="38"/>
      <c r="M35" s="39"/>
      <c r="N35" s="39"/>
      <c r="O35" s="39"/>
      <c r="P35" s="39"/>
      <c r="Q35" s="42">
        <v>0</v>
      </c>
    </row>
    <row r="36" spans="2:17" ht="18" customHeight="1" x14ac:dyDescent="0.2">
      <c r="B36" s="14" t="s">
        <v>99</v>
      </c>
      <c r="C36" s="31" t="s">
        <v>100</v>
      </c>
      <c r="D36" s="43" t="s">
        <v>70</v>
      </c>
      <c r="E36" s="45"/>
      <c r="F36" s="45"/>
      <c r="G36" s="45"/>
      <c r="H36" s="42">
        <v>0</v>
      </c>
      <c r="I36" s="38"/>
      <c r="J36" s="38"/>
      <c r="K36" s="38"/>
      <c r="L36" s="36">
        <v>7.0000000000000007E-2</v>
      </c>
      <c r="M36" s="39"/>
      <c r="N36" s="39"/>
      <c r="O36" s="39"/>
      <c r="P36" s="44">
        <v>7.0000000000000007E-2</v>
      </c>
      <c r="Q36" s="42">
        <v>0</v>
      </c>
    </row>
    <row r="37" spans="2:17" ht="18" customHeight="1" x14ac:dyDescent="0.2">
      <c r="B37" s="14" t="s">
        <v>101</v>
      </c>
      <c r="C37" s="31" t="s">
        <v>102</v>
      </c>
      <c r="D37" s="43" t="s">
        <v>73</v>
      </c>
      <c r="E37" s="45"/>
      <c r="F37" s="45"/>
      <c r="G37" s="45"/>
      <c r="H37" s="42">
        <v>0</v>
      </c>
      <c r="I37" s="38"/>
      <c r="J37" s="38"/>
      <c r="K37" s="38"/>
      <c r="L37" s="36">
        <v>0.5</v>
      </c>
      <c r="M37" s="39"/>
      <c r="N37" s="39"/>
      <c r="O37" s="39"/>
      <c r="P37" s="44">
        <v>0.5</v>
      </c>
      <c r="Q37" s="42">
        <v>0</v>
      </c>
    </row>
    <row r="38" spans="2:17" ht="18" customHeight="1" x14ac:dyDescent="0.2">
      <c r="B38" s="14" t="s">
        <v>103</v>
      </c>
      <c r="C38" s="31" t="s">
        <v>104</v>
      </c>
      <c r="D38" s="43" t="s">
        <v>76</v>
      </c>
      <c r="E38" s="45"/>
      <c r="F38" s="45"/>
      <c r="G38" s="45"/>
      <c r="H38" s="42">
        <v>0</v>
      </c>
      <c r="I38" s="38"/>
      <c r="J38" s="38"/>
      <c r="K38" s="38"/>
      <c r="L38" s="36">
        <v>1</v>
      </c>
      <c r="M38" s="39"/>
      <c r="N38" s="39"/>
      <c r="O38" s="39"/>
      <c r="P38" s="44">
        <v>1</v>
      </c>
      <c r="Q38" s="42">
        <v>0</v>
      </c>
    </row>
    <row r="39" spans="2:17" ht="18" customHeight="1" x14ac:dyDescent="0.2">
      <c r="B39" s="14" t="s">
        <v>105</v>
      </c>
      <c r="C39" s="31" t="s">
        <v>106</v>
      </c>
      <c r="D39" s="41" t="s">
        <v>107</v>
      </c>
      <c r="E39" s="45"/>
      <c r="F39" s="45"/>
      <c r="G39" s="45"/>
      <c r="H39" s="42">
        <v>0</v>
      </c>
      <c r="I39" s="38"/>
      <c r="J39" s="38"/>
      <c r="K39" s="38"/>
      <c r="L39" s="38"/>
      <c r="M39" s="39"/>
      <c r="N39" s="39"/>
      <c r="O39" s="39"/>
      <c r="P39" s="39"/>
      <c r="Q39" s="42">
        <v>0</v>
      </c>
    </row>
    <row r="40" spans="2:17" ht="18" customHeight="1" x14ac:dyDescent="0.2">
      <c r="B40" s="14" t="s">
        <v>108</v>
      </c>
      <c r="C40" s="31" t="s">
        <v>109</v>
      </c>
      <c r="D40" s="43" t="s">
        <v>70</v>
      </c>
      <c r="E40" s="45"/>
      <c r="F40" s="45"/>
      <c r="G40" s="45"/>
      <c r="H40" s="42">
        <v>0</v>
      </c>
      <c r="I40" s="38"/>
      <c r="J40" s="38"/>
      <c r="K40" s="38"/>
      <c r="L40" s="36">
        <v>0.12</v>
      </c>
      <c r="M40" s="39"/>
      <c r="N40" s="39"/>
      <c r="O40" s="39"/>
      <c r="P40" s="44">
        <v>0.12</v>
      </c>
      <c r="Q40" s="42">
        <v>0</v>
      </c>
    </row>
    <row r="41" spans="2:17" ht="18" customHeight="1" x14ac:dyDescent="0.2">
      <c r="B41" s="14" t="s">
        <v>110</v>
      </c>
      <c r="C41" s="31" t="s">
        <v>111</v>
      </c>
      <c r="D41" s="43" t="s">
        <v>73</v>
      </c>
      <c r="E41" s="45"/>
      <c r="F41" s="45"/>
      <c r="G41" s="45"/>
      <c r="H41" s="42">
        <v>0</v>
      </c>
      <c r="I41" s="38"/>
      <c r="J41" s="38"/>
      <c r="K41" s="38"/>
      <c r="L41" s="36">
        <v>0.5</v>
      </c>
      <c r="M41" s="39"/>
      <c r="N41" s="39"/>
      <c r="O41" s="39"/>
      <c r="P41" s="44">
        <v>0.5</v>
      </c>
      <c r="Q41" s="42">
        <v>0</v>
      </c>
    </row>
    <row r="42" spans="2:17" ht="18" customHeight="1" x14ac:dyDescent="0.2">
      <c r="B42" s="14" t="s">
        <v>112</v>
      </c>
      <c r="C42" s="31" t="s">
        <v>113</v>
      </c>
      <c r="D42" s="43" t="s">
        <v>76</v>
      </c>
      <c r="E42" s="45"/>
      <c r="F42" s="45"/>
      <c r="G42" s="45"/>
      <c r="H42" s="42">
        <v>0</v>
      </c>
      <c r="I42" s="38"/>
      <c r="J42" s="38"/>
      <c r="K42" s="38"/>
      <c r="L42" s="36">
        <v>1</v>
      </c>
      <c r="M42" s="39"/>
      <c r="N42" s="39"/>
      <c r="O42" s="39"/>
      <c r="P42" s="44">
        <v>1</v>
      </c>
      <c r="Q42" s="42">
        <v>0</v>
      </c>
    </row>
    <row r="43" spans="2:17" ht="18" customHeight="1" x14ac:dyDescent="0.2">
      <c r="B43" s="14" t="s">
        <v>114</v>
      </c>
      <c r="C43" s="31" t="s">
        <v>115</v>
      </c>
      <c r="D43" s="41" t="s">
        <v>116</v>
      </c>
      <c r="E43" s="45"/>
      <c r="F43" s="45"/>
      <c r="G43" s="45"/>
      <c r="H43" s="42">
        <v>141944834.94249648</v>
      </c>
      <c r="I43" s="38"/>
      <c r="J43" s="38"/>
      <c r="K43" s="38"/>
      <c r="L43" s="38"/>
      <c r="M43" s="39"/>
      <c r="N43" s="39"/>
      <c r="O43" s="39"/>
      <c r="P43" s="39"/>
      <c r="Q43" s="42">
        <v>22554816.972894788</v>
      </c>
    </row>
    <row r="44" spans="2:17" ht="18" customHeight="1" x14ac:dyDescent="0.2">
      <c r="B44" s="14" t="s">
        <v>117</v>
      </c>
      <c r="C44" s="31" t="s">
        <v>118</v>
      </c>
      <c r="D44" s="43" t="s">
        <v>70</v>
      </c>
      <c r="E44" s="45"/>
      <c r="F44" s="45"/>
      <c r="G44" s="45"/>
      <c r="H44" s="42">
        <v>138336001.42386699</v>
      </c>
      <c r="I44" s="38"/>
      <c r="J44" s="38"/>
      <c r="K44" s="38"/>
      <c r="L44" s="36">
        <v>0.15</v>
      </c>
      <c r="M44" s="39"/>
      <c r="N44" s="39"/>
      <c r="O44" s="39"/>
      <c r="P44" s="44">
        <v>0.15</v>
      </c>
      <c r="Q44" s="42">
        <v>20750400.213580046</v>
      </c>
    </row>
    <row r="45" spans="2:17" ht="18" customHeight="1" x14ac:dyDescent="0.2">
      <c r="B45" s="14" t="s">
        <v>119</v>
      </c>
      <c r="C45" s="31" t="s">
        <v>120</v>
      </c>
      <c r="D45" s="54" t="s">
        <v>73</v>
      </c>
      <c r="E45" s="45"/>
      <c r="F45" s="45"/>
      <c r="G45" s="45"/>
      <c r="H45" s="42">
        <v>3608833.5186294802</v>
      </c>
      <c r="I45" s="38"/>
      <c r="J45" s="38"/>
      <c r="K45" s="38"/>
      <c r="L45" s="36">
        <v>0.5</v>
      </c>
      <c r="M45" s="39"/>
      <c r="N45" s="39"/>
      <c r="O45" s="39"/>
      <c r="P45" s="44">
        <v>0.5</v>
      </c>
      <c r="Q45" s="42">
        <v>1804416.7593147401</v>
      </c>
    </row>
    <row r="46" spans="2:17" ht="18" customHeight="1" x14ac:dyDescent="0.2">
      <c r="B46" s="14" t="s">
        <v>121</v>
      </c>
      <c r="C46" s="31" t="s">
        <v>122</v>
      </c>
      <c r="D46" s="54" t="s">
        <v>76</v>
      </c>
      <c r="E46" s="45"/>
      <c r="F46" s="45"/>
      <c r="G46" s="45"/>
      <c r="H46" s="42">
        <v>0</v>
      </c>
      <c r="I46" s="38"/>
      <c r="J46" s="38"/>
      <c r="K46" s="38"/>
      <c r="L46" s="36">
        <v>1</v>
      </c>
      <c r="M46" s="39"/>
      <c r="N46" s="39"/>
      <c r="O46" s="39"/>
      <c r="P46" s="44">
        <v>1</v>
      </c>
      <c r="Q46" s="42">
        <v>0</v>
      </c>
    </row>
    <row r="47" spans="2:17" ht="18" customHeight="1" x14ac:dyDescent="0.2">
      <c r="B47" s="14" t="s">
        <v>123</v>
      </c>
      <c r="C47" s="31" t="s">
        <v>124</v>
      </c>
      <c r="D47" s="41" t="s">
        <v>125</v>
      </c>
      <c r="E47" s="45"/>
      <c r="F47" s="45"/>
      <c r="G47" s="45"/>
      <c r="H47" s="42">
        <v>0</v>
      </c>
      <c r="I47" s="38"/>
      <c r="J47" s="38"/>
      <c r="K47" s="38"/>
      <c r="L47" s="38"/>
      <c r="M47" s="39"/>
      <c r="N47" s="39"/>
      <c r="O47" s="39"/>
      <c r="P47" s="39"/>
      <c r="Q47" s="42">
        <v>0</v>
      </c>
    </row>
    <row r="48" spans="2:17" ht="18" customHeight="1" x14ac:dyDescent="0.2">
      <c r="B48" s="14" t="s">
        <v>126</v>
      </c>
      <c r="C48" s="31" t="s">
        <v>127</v>
      </c>
      <c r="D48" s="43" t="s">
        <v>70</v>
      </c>
      <c r="E48" s="45"/>
      <c r="F48" s="45"/>
      <c r="G48" s="45"/>
      <c r="H48" s="42">
        <v>0</v>
      </c>
      <c r="I48" s="38"/>
      <c r="J48" s="38"/>
      <c r="K48" s="38"/>
      <c r="L48" s="36">
        <v>0.2</v>
      </c>
      <c r="M48" s="39"/>
      <c r="N48" s="39"/>
      <c r="O48" s="39"/>
      <c r="P48" s="44">
        <v>0.2</v>
      </c>
      <c r="Q48" s="42">
        <v>0</v>
      </c>
    </row>
    <row r="49" spans="2:17" ht="18" customHeight="1" x14ac:dyDescent="0.2">
      <c r="B49" s="14" t="s">
        <v>129</v>
      </c>
      <c r="C49" s="31" t="s">
        <v>130</v>
      </c>
      <c r="D49" s="54" t="s">
        <v>73</v>
      </c>
      <c r="E49" s="45"/>
      <c r="F49" s="45"/>
      <c r="G49" s="45"/>
      <c r="H49" s="42">
        <v>0</v>
      </c>
      <c r="I49" s="38"/>
      <c r="J49" s="38"/>
      <c r="K49" s="38"/>
      <c r="L49" s="36">
        <v>0.5</v>
      </c>
      <c r="M49" s="39"/>
      <c r="N49" s="39"/>
      <c r="O49" s="39"/>
      <c r="P49" s="44">
        <v>0.5</v>
      </c>
      <c r="Q49" s="42">
        <v>0</v>
      </c>
    </row>
    <row r="50" spans="2:17" ht="18" customHeight="1" x14ac:dyDescent="0.2">
      <c r="B50" s="14" t="s">
        <v>131</v>
      </c>
      <c r="C50" s="31" t="s">
        <v>132</v>
      </c>
      <c r="D50" s="54" t="s">
        <v>76</v>
      </c>
      <c r="E50" s="45"/>
      <c r="F50" s="45"/>
      <c r="G50" s="45"/>
      <c r="H50" s="42">
        <v>0</v>
      </c>
      <c r="I50" s="38"/>
      <c r="J50" s="38"/>
      <c r="K50" s="38"/>
      <c r="L50" s="36">
        <v>1</v>
      </c>
      <c r="M50" s="39"/>
      <c r="N50" s="39"/>
      <c r="O50" s="39"/>
      <c r="P50" s="44">
        <v>1</v>
      </c>
      <c r="Q50" s="42">
        <v>0</v>
      </c>
    </row>
    <row r="51" spans="2:17" ht="18" customHeight="1" x14ac:dyDescent="0.2">
      <c r="B51" s="14" t="s">
        <v>133</v>
      </c>
      <c r="C51" s="31" t="s">
        <v>134</v>
      </c>
      <c r="D51" s="41" t="s">
        <v>135</v>
      </c>
      <c r="E51" s="45"/>
      <c r="F51" s="45"/>
      <c r="G51" s="45"/>
      <c r="H51" s="42">
        <v>0</v>
      </c>
      <c r="I51" s="38"/>
      <c r="J51" s="38"/>
      <c r="K51" s="38"/>
      <c r="L51" s="38"/>
      <c r="M51" s="39"/>
      <c r="N51" s="39"/>
      <c r="O51" s="39"/>
      <c r="P51" s="39"/>
      <c r="Q51" s="42">
        <v>0</v>
      </c>
    </row>
    <row r="52" spans="2:17" ht="18" customHeight="1" x14ac:dyDescent="0.2">
      <c r="B52" s="14" t="s">
        <v>136</v>
      </c>
      <c r="C52" s="31" t="s">
        <v>137</v>
      </c>
      <c r="D52" s="43" t="s">
        <v>70</v>
      </c>
      <c r="E52" s="45"/>
      <c r="F52" s="45"/>
      <c r="G52" s="45"/>
      <c r="H52" s="42">
        <v>0</v>
      </c>
      <c r="I52" s="38"/>
      <c r="J52" s="38"/>
      <c r="K52" s="38"/>
      <c r="L52" s="36">
        <v>0.25</v>
      </c>
      <c r="M52" s="39"/>
      <c r="N52" s="39"/>
      <c r="O52" s="39"/>
      <c r="P52" s="44">
        <v>0.25</v>
      </c>
      <c r="Q52" s="42">
        <v>0</v>
      </c>
    </row>
    <row r="53" spans="2:17" ht="18" customHeight="1" x14ac:dyDescent="0.2">
      <c r="B53" s="14" t="s">
        <v>138</v>
      </c>
      <c r="C53" s="31" t="s">
        <v>139</v>
      </c>
      <c r="D53" s="43" t="s">
        <v>73</v>
      </c>
      <c r="E53" s="45"/>
      <c r="F53" s="45"/>
      <c r="G53" s="45"/>
      <c r="H53" s="42">
        <v>0</v>
      </c>
      <c r="I53" s="38"/>
      <c r="J53" s="38"/>
      <c r="K53" s="38"/>
      <c r="L53" s="36">
        <v>0.5</v>
      </c>
      <c r="M53" s="39"/>
      <c r="N53" s="39"/>
      <c r="O53" s="39"/>
      <c r="P53" s="44">
        <v>0.5</v>
      </c>
      <c r="Q53" s="42">
        <v>0</v>
      </c>
    </row>
    <row r="54" spans="2:17" ht="18" customHeight="1" x14ac:dyDescent="0.2">
      <c r="B54" s="14" t="s">
        <v>140</v>
      </c>
      <c r="C54" s="31" t="s">
        <v>141</v>
      </c>
      <c r="D54" s="43" t="s">
        <v>76</v>
      </c>
      <c r="E54" s="45"/>
      <c r="F54" s="45"/>
      <c r="G54" s="45"/>
      <c r="H54" s="42">
        <v>0</v>
      </c>
      <c r="I54" s="38"/>
      <c r="J54" s="38"/>
      <c r="K54" s="38"/>
      <c r="L54" s="36">
        <v>1</v>
      </c>
      <c r="M54" s="39"/>
      <c r="N54" s="39"/>
      <c r="O54" s="39"/>
      <c r="P54" s="44">
        <v>1</v>
      </c>
      <c r="Q54" s="42">
        <v>0</v>
      </c>
    </row>
    <row r="55" spans="2:17" ht="18" customHeight="1" x14ac:dyDescent="0.2">
      <c r="B55" s="14" t="s">
        <v>142</v>
      </c>
      <c r="C55" s="31" t="s">
        <v>143</v>
      </c>
      <c r="D55" s="41" t="s">
        <v>144</v>
      </c>
      <c r="E55" s="45"/>
      <c r="F55" s="45"/>
      <c r="G55" s="45"/>
      <c r="H55" s="42">
        <v>0</v>
      </c>
      <c r="I55" s="38"/>
      <c r="J55" s="38"/>
      <c r="K55" s="38"/>
      <c r="L55" s="38"/>
      <c r="M55" s="39"/>
      <c r="N55" s="39"/>
      <c r="O55" s="39"/>
      <c r="P55" s="39"/>
      <c r="Q55" s="42">
        <v>0</v>
      </c>
    </row>
    <row r="56" spans="2:17" ht="18" customHeight="1" x14ac:dyDescent="0.2">
      <c r="B56" s="14" t="s">
        <v>145</v>
      </c>
      <c r="C56" s="31" t="s">
        <v>146</v>
      </c>
      <c r="D56" s="43" t="s">
        <v>70</v>
      </c>
      <c r="E56" s="45"/>
      <c r="F56" s="45"/>
      <c r="G56" s="45"/>
      <c r="H56" s="42">
        <v>0</v>
      </c>
      <c r="I56" s="38"/>
      <c r="J56" s="38"/>
      <c r="K56" s="38"/>
      <c r="L56" s="36">
        <v>0.3</v>
      </c>
      <c r="M56" s="39"/>
      <c r="N56" s="39"/>
      <c r="O56" s="39"/>
      <c r="P56" s="44">
        <v>0.3</v>
      </c>
      <c r="Q56" s="42">
        <v>0</v>
      </c>
    </row>
    <row r="57" spans="2:17" ht="18" customHeight="1" x14ac:dyDescent="0.2">
      <c r="B57" s="14" t="s">
        <v>147</v>
      </c>
      <c r="C57" s="31" t="s">
        <v>148</v>
      </c>
      <c r="D57" s="43" t="s">
        <v>73</v>
      </c>
      <c r="E57" s="45"/>
      <c r="F57" s="45"/>
      <c r="G57" s="45"/>
      <c r="H57" s="42">
        <v>0</v>
      </c>
      <c r="I57" s="38"/>
      <c r="J57" s="38"/>
      <c r="K57" s="38"/>
      <c r="L57" s="36">
        <v>0.5</v>
      </c>
      <c r="M57" s="39"/>
      <c r="N57" s="39"/>
      <c r="O57" s="39"/>
      <c r="P57" s="44">
        <v>0.5</v>
      </c>
      <c r="Q57" s="42">
        <v>0</v>
      </c>
    </row>
    <row r="58" spans="2:17" ht="18" customHeight="1" x14ac:dyDescent="0.2">
      <c r="B58" s="14" t="s">
        <v>149</v>
      </c>
      <c r="C58" s="31" t="s">
        <v>150</v>
      </c>
      <c r="D58" s="43" t="s">
        <v>76</v>
      </c>
      <c r="E58" s="45"/>
      <c r="F58" s="45"/>
      <c r="G58" s="45"/>
      <c r="H58" s="42">
        <v>0</v>
      </c>
      <c r="I58" s="38"/>
      <c r="J58" s="38"/>
      <c r="K58" s="38"/>
      <c r="L58" s="36">
        <v>1</v>
      </c>
      <c r="M58" s="39"/>
      <c r="N58" s="39"/>
      <c r="O58" s="39"/>
      <c r="P58" s="44">
        <v>1</v>
      </c>
      <c r="Q58" s="42">
        <v>0</v>
      </c>
    </row>
    <row r="59" spans="2:17" ht="18" customHeight="1" x14ac:dyDescent="0.2">
      <c r="B59" s="14" t="s">
        <v>151</v>
      </c>
      <c r="C59" s="31" t="s">
        <v>152</v>
      </c>
      <c r="D59" s="41" t="s">
        <v>153</v>
      </c>
      <c r="E59" s="45"/>
      <c r="F59" s="45"/>
      <c r="G59" s="45"/>
      <c r="H59" s="42">
        <v>0</v>
      </c>
      <c r="I59" s="38"/>
      <c r="J59" s="38"/>
      <c r="K59" s="38"/>
      <c r="L59" s="38"/>
      <c r="M59" s="39"/>
      <c r="N59" s="39"/>
      <c r="O59" s="39"/>
      <c r="P59" s="39"/>
      <c r="Q59" s="42">
        <v>0</v>
      </c>
    </row>
    <row r="60" spans="2:17" ht="18" customHeight="1" x14ac:dyDescent="0.2">
      <c r="B60" s="14" t="s">
        <v>154</v>
      </c>
      <c r="C60" s="31" t="s">
        <v>155</v>
      </c>
      <c r="D60" s="43" t="s">
        <v>70</v>
      </c>
      <c r="E60" s="45"/>
      <c r="F60" s="45"/>
      <c r="G60" s="45"/>
      <c r="H60" s="42">
        <v>0</v>
      </c>
      <c r="I60" s="38"/>
      <c r="J60" s="38"/>
      <c r="K60" s="38"/>
      <c r="L60" s="36">
        <v>0.35</v>
      </c>
      <c r="M60" s="39"/>
      <c r="N60" s="39"/>
      <c r="O60" s="39"/>
      <c r="P60" s="44">
        <v>0.35</v>
      </c>
      <c r="Q60" s="42">
        <v>0</v>
      </c>
    </row>
    <row r="61" spans="2:17" ht="18" customHeight="1" x14ac:dyDescent="0.2">
      <c r="B61" s="14" t="s">
        <v>156</v>
      </c>
      <c r="C61" s="31" t="s">
        <v>157</v>
      </c>
      <c r="D61" s="43" t="s">
        <v>73</v>
      </c>
      <c r="E61" s="45"/>
      <c r="F61" s="45"/>
      <c r="G61" s="45"/>
      <c r="H61" s="42">
        <v>0</v>
      </c>
      <c r="I61" s="38"/>
      <c r="J61" s="38"/>
      <c r="K61" s="38"/>
      <c r="L61" s="36">
        <v>0.5</v>
      </c>
      <c r="M61" s="39"/>
      <c r="N61" s="39"/>
      <c r="O61" s="39"/>
      <c r="P61" s="44">
        <v>0.5</v>
      </c>
      <c r="Q61" s="42">
        <v>0</v>
      </c>
    </row>
    <row r="62" spans="2:17" ht="18" customHeight="1" x14ac:dyDescent="0.2">
      <c r="B62" s="14" t="s">
        <v>158</v>
      </c>
      <c r="C62" s="31" t="s">
        <v>159</v>
      </c>
      <c r="D62" s="43" t="s">
        <v>76</v>
      </c>
      <c r="E62" s="45"/>
      <c r="F62" s="45"/>
      <c r="G62" s="45"/>
      <c r="H62" s="42">
        <v>0</v>
      </c>
      <c r="I62" s="38"/>
      <c r="J62" s="38"/>
      <c r="K62" s="38"/>
      <c r="L62" s="36">
        <v>1</v>
      </c>
      <c r="M62" s="39"/>
      <c r="N62" s="39"/>
      <c r="O62" s="39"/>
      <c r="P62" s="44">
        <v>1</v>
      </c>
      <c r="Q62" s="42">
        <v>0</v>
      </c>
    </row>
    <row r="63" spans="2:17" ht="18" customHeight="1" x14ac:dyDescent="0.2">
      <c r="B63" s="14" t="s">
        <v>160</v>
      </c>
      <c r="C63" s="31" t="s">
        <v>161</v>
      </c>
      <c r="D63" s="41" t="s">
        <v>162</v>
      </c>
      <c r="E63" s="45"/>
      <c r="F63" s="45"/>
      <c r="G63" s="45"/>
      <c r="H63" s="42">
        <v>0</v>
      </c>
      <c r="I63" s="38"/>
      <c r="J63" s="38"/>
      <c r="K63" s="38"/>
      <c r="L63" s="38"/>
      <c r="M63" s="39"/>
      <c r="N63" s="39"/>
      <c r="O63" s="39"/>
      <c r="P63" s="39"/>
      <c r="Q63" s="42">
        <v>0</v>
      </c>
    </row>
    <row r="64" spans="2:17" ht="18" customHeight="1" x14ac:dyDescent="0.2">
      <c r="B64" s="14" t="s">
        <v>163</v>
      </c>
      <c r="C64" s="31" t="s">
        <v>164</v>
      </c>
      <c r="D64" s="43" t="s">
        <v>70</v>
      </c>
      <c r="E64" s="45"/>
      <c r="F64" s="45"/>
      <c r="G64" s="45"/>
      <c r="H64" s="42">
        <v>0</v>
      </c>
      <c r="I64" s="38"/>
      <c r="J64" s="38"/>
      <c r="K64" s="38"/>
      <c r="L64" s="36">
        <v>0.4</v>
      </c>
      <c r="M64" s="39"/>
      <c r="N64" s="39"/>
      <c r="O64" s="39"/>
      <c r="P64" s="44">
        <v>0.4</v>
      </c>
      <c r="Q64" s="42">
        <v>0</v>
      </c>
    </row>
    <row r="65" spans="2:17" ht="18" customHeight="1" x14ac:dyDescent="0.2">
      <c r="B65" s="14" t="s">
        <v>165</v>
      </c>
      <c r="C65" s="31" t="s">
        <v>166</v>
      </c>
      <c r="D65" s="43" t="s">
        <v>73</v>
      </c>
      <c r="E65" s="45"/>
      <c r="F65" s="45"/>
      <c r="G65" s="45"/>
      <c r="H65" s="42">
        <v>0</v>
      </c>
      <c r="I65" s="38"/>
      <c r="J65" s="38"/>
      <c r="K65" s="38"/>
      <c r="L65" s="36">
        <v>0.5</v>
      </c>
      <c r="M65" s="39"/>
      <c r="N65" s="39"/>
      <c r="O65" s="39"/>
      <c r="P65" s="44">
        <v>0.5</v>
      </c>
      <c r="Q65" s="42">
        <v>0</v>
      </c>
    </row>
    <row r="66" spans="2:17" ht="18" customHeight="1" x14ac:dyDescent="0.2">
      <c r="B66" s="14" t="s">
        <v>167</v>
      </c>
      <c r="C66" s="31" t="s">
        <v>168</v>
      </c>
      <c r="D66" s="43" t="s">
        <v>76</v>
      </c>
      <c r="E66" s="45"/>
      <c r="F66" s="45"/>
      <c r="G66" s="45"/>
      <c r="H66" s="42">
        <v>0</v>
      </c>
      <c r="I66" s="38"/>
      <c r="J66" s="38"/>
      <c r="K66" s="38"/>
      <c r="L66" s="36">
        <v>1</v>
      </c>
      <c r="M66" s="39"/>
      <c r="N66" s="39"/>
      <c r="O66" s="39"/>
      <c r="P66" s="44">
        <v>1</v>
      </c>
      <c r="Q66" s="42">
        <v>0</v>
      </c>
    </row>
    <row r="67" spans="2:17" ht="18" customHeight="1" x14ac:dyDescent="0.2">
      <c r="B67" s="14" t="s">
        <v>169</v>
      </c>
      <c r="C67" s="31" t="s">
        <v>170</v>
      </c>
      <c r="D67" s="41" t="s">
        <v>171</v>
      </c>
      <c r="E67" s="45"/>
      <c r="F67" s="45"/>
      <c r="G67" s="45"/>
      <c r="H67" s="42">
        <v>6732134749.1069393</v>
      </c>
      <c r="I67" s="38"/>
      <c r="J67" s="38"/>
      <c r="K67" s="38"/>
      <c r="L67" s="38"/>
      <c r="M67" s="39"/>
      <c r="N67" s="39"/>
      <c r="O67" s="39"/>
      <c r="P67" s="39"/>
      <c r="Q67" s="42">
        <v>3388331696.7280393</v>
      </c>
    </row>
    <row r="68" spans="2:17" ht="18" customHeight="1" x14ac:dyDescent="0.2">
      <c r="B68" s="14" t="s">
        <v>172</v>
      </c>
      <c r="C68" s="31" t="s">
        <v>173</v>
      </c>
      <c r="D68" s="43" t="s">
        <v>174</v>
      </c>
      <c r="E68" s="45"/>
      <c r="F68" s="45"/>
      <c r="G68" s="45"/>
      <c r="H68" s="42">
        <v>6687606104.7578001</v>
      </c>
      <c r="I68" s="38"/>
      <c r="J68" s="38"/>
      <c r="K68" s="38"/>
      <c r="L68" s="36">
        <v>0.5</v>
      </c>
      <c r="M68" s="39"/>
      <c r="N68" s="39"/>
      <c r="O68" s="39"/>
      <c r="P68" s="44">
        <v>0.5</v>
      </c>
      <c r="Q68" s="42">
        <v>3343803052.3789001</v>
      </c>
    </row>
    <row r="69" spans="2:17" ht="18" customHeight="1" x14ac:dyDescent="0.2">
      <c r="B69" s="14" t="s">
        <v>175</v>
      </c>
      <c r="C69" s="31" t="s">
        <v>176</v>
      </c>
      <c r="D69" s="43" t="s">
        <v>76</v>
      </c>
      <c r="E69" s="45"/>
      <c r="F69" s="45"/>
      <c r="G69" s="45"/>
      <c r="H69" s="42">
        <v>44528644.349138997</v>
      </c>
      <c r="I69" s="38"/>
      <c r="J69" s="38"/>
      <c r="K69" s="38"/>
      <c r="L69" s="36">
        <v>1</v>
      </c>
      <c r="M69" s="39"/>
      <c r="N69" s="39"/>
      <c r="O69" s="39"/>
      <c r="P69" s="44">
        <v>1</v>
      </c>
      <c r="Q69" s="42">
        <v>44528644.349138997</v>
      </c>
    </row>
    <row r="70" spans="2:17" ht="18" customHeight="1" x14ac:dyDescent="0.2">
      <c r="B70" s="14" t="s">
        <v>177</v>
      </c>
      <c r="C70" s="31" t="s">
        <v>178</v>
      </c>
      <c r="D70" s="41" t="s">
        <v>179</v>
      </c>
      <c r="E70" s="45"/>
      <c r="F70" s="45"/>
      <c r="G70" s="45"/>
      <c r="H70" s="42">
        <v>0</v>
      </c>
      <c r="I70" s="38"/>
      <c r="J70" s="38"/>
      <c r="K70" s="38"/>
      <c r="L70" s="38"/>
      <c r="M70" s="39"/>
      <c r="N70" s="39"/>
      <c r="O70" s="39"/>
      <c r="P70" s="39"/>
      <c r="Q70" s="42">
        <v>0</v>
      </c>
    </row>
    <row r="71" spans="2:17" ht="18" customHeight="1" x14ac:dyDescent="0.2">
      <c r="B71" s="14" t="s">
        <v>180</v>
      </c>
      <c r="C71" s="31" t="s">
        <v>181</v>
      </c>
      <c r="D71" s="43" t="s">
        <v>174</v>
      </c>
      <c r="E71" s="45"/>
      <c r="F71" s="45"/>
      <c r="G71" s="45"/>
      <c r="H71" s="42">
        <v>0</v>
      </c>
      <c r="I71" s="38"/>
      <c r="J71" s="38"/>
      <c r="K71" s="38"/>
      <c r="L71" s="36">
        <v>0.55000000000000004</v>
      </c>
      <c r="M71" s="39"/>
      <c r="N71" s="39"/>
      <c r="O71" s="39"/>
      <c r="P71" s="44">
        <v>0.55000000000000004</v>
      </c>
      <c r="Q71" s="42">
        <v>0</v>
      </c>
    </row>
    <row r="72" spans="2:17" ht="18" customHeight="1" x14ac:dyDescent="0.2">
      <c r="B72" s="14" t="s">
        <v>183</v>
      </c>
      <c r="C72" s="31" t="s">
        <v>184</v>
      </c>
      <c r="D72" s="43" t="s">
        <v>76</v>
      </c>
      <c r="E72" s="45"/>
      <c r="F72" s="45"/>
      <c r="G72" s="45"/>
      <c r="H72" s="42">
        <v>0</v>
      </c>
      <c r="I72" s="38"/>
      <c r="J72" s="38"/>
      <c r="K72" s="38"/>
      <c r="L72" s="36">
        <v>1</v>
      </c>
      <c r="M72" s="39"/>
      <c r="N72" s="39"/>
      <c r="O72" s="39"/>
      <c r="P72" s="44">
        <v>1</v>
      </c>
      <c r="Q72" s="42">
        <v>0</v>
      </c>
    </row>
    <row r="73" spans="2:17" ht="18" customHeight="1" x14ac:dyDescent="0.2">
      <c r="B73" s="14" t="s">
        <v>185</v>
      </c>
      <c r="C73" s="31" t="s">
        <v>186</v>
      </c>
      <c r="D73" s="41" t="s">
        <v>187</v>
      </c>
      <c r="E73" s="45"/>
      <c r="F73" s="45"/>
      <c r="G73" s="45"/>
      <c r="H73" s="42">
        <v>0</v>
      </c>
      <c r="I73" s="38"/>
      <c r="J73" s="38"/>
      <c r="K73" s="38"/>
      <c r="L73" s="36">
        <v>0.85</v>
      </c>
      <c r="M73" s="39"/>
      <c r="N73" s="39"/>
      <c r="O73" s="39"/>
      <c r="P73" s="44">
        <v>0.85</v>
      </c>
      <c r="Q73" s="42">
        <v>0</v>
      </c>
    </row>
    <row r="74" spans="2:17" ht="18" customHeight="1" x14ac:dyDescent="0.2">
      <c r="B74" s="14" t="s">
        <v>189</v>
      </c>
      <c r="C74" s="31" t="s">
        <v>190</v>
      </c>
      <c r="D74" s="40" t="s">
        <v>191</v>
      </c>
      <c r="E74" s="42">
        <v>322123700.44209999</v>
      </c>
      <c r="F74" s="42">
        <v>109488784.163812</v>
      </c>
      <c r="G74" s="42">
        <v>10376646589.196249</v>
      </c>
      <c r="H74" s="45"/>
      <c r="I74" s="38"/>
      <c r="J74" s="38"/>
      <c r="K74" s="38"/>
      <c r="L74" s="38"/>
      <c r="M74" s="39"/>
      <c r="N74" s="39"/>
      <c r="O74" s="39"/>
      <c r="P74" s="39"/>
      <c r="Q74" s="42">
        <v>9120669330.0725613</v>
      </c>
    </row>
    <row r="75" spans="2:17" ht="18" customHeight="1" x14ac:dyDescent="0.2">
      <c r="B75" s="14" t="s">
        <v>192</v>
      </c>
      <c r="C75" s="31" t="s">
        <v>193</v>
      </c>
      <c r="D75" s="41" t="s">
        <v>194</v>
      </c>
      <c r="E75" s="42">
        <v>322123700.44209999</v>
      </c>
      <c r="F75" s="42">
        <v>109488784.163812</v>
      </c>
      <c r="G75" s="42">
        <v>10376646589.196249</v>
      </c>
      <c r="H75" s="45"/>
      <c r="I75" s="38"/>
      <c r="J75" s="38"/>
      <c r="K75" s="38"/>
      <c r="L75" s="38"/>
      <c r="M75" s="39"/>
      <c r="N75" s="39"/>
      <c r="O75" s="39"/>
      <c r="P75" s="39"/>
      <c r="Q75" s="42">
        <v>9120669330.0725613</v>
      </c>
    </row>
    <row r="76" spans="2:17" ht="18" customHeight="1" x14ac:dyDescent="0.2">
      <c r="B76" s="14" t="s">
        <v>195</v>
      </c>
      <c r="C76" s="31" t="s">
        <v>196</v>
      </c>
      <c r="D76" s="43" t="s">
        <v>174</v>
      </c>
      <c r="E76" s="42">
        <v>322123700.44209999</v>
      </c>
      <c r="F76" s="42">
        <v>108742016.78987899</v>
      </c>
      <c r="G76" s="42">
        <v>9814379234.0907307</v>
      </c>
      <c r="H76" s="45"/>
      <c r="I76" s="36">
        <v>0.5</v>
      </c>
      <c r="J76" s="36">
        <v>0.5</v>
      </c>
      <c r="K76" s="36">
        <v>0.85</v>
      </c>
      <c r="L76" s="38"/>
      <c r="M76" s="44">
        <v>0.5</v>
      </c>
      <c r="N76" s="44">
        <v>0.5</v>
      </c>
      <c r="O76" s="44">
        <v>0.85</v>
      </c>
      <c r="P76" s="39"/>
      <c r="Q76" s="42">
        <v>8557655207.5931101</v>
      </c>
    </row>
    <row r="77" spans="2:17" ht="18" customHeight="1" x14ac:dyDescent="0.2">
      <c r="B77" s="14" t="s">
        <v>197</v>
      </c>
      <c r="C77" s="31" t="s">
        <v>198</v>
      </c>
      <c r="D77" s="43" t="s">
        <v>76</v>
      </c>
      <c r="E77" s="42">
        <v>0</v>
      </c>
      <c r="F77" s="42">
        <v>746767.37393300002</v>
      </c>
      <c r="G77" s="42">
        <v>562267355.10551798</v>
      </c>
      <c r="H77" s="45"/>
      <c r="I77" s="36">
        <v>1</v>
      </c>
      <c r="J77" s="36">
        <v>1</v>
      </c>
      <c r="K77" s="36">
        <v>1</v>
      </c>
      <c r="L77" s="38"/>
      <c r="M77" s="44">
        <v>1</v>
      </c>
      <c r="N77" s="44">
        <v>1</v>
      </c>
      <c r="O77" s="44">
        <v>1</v>
      </c>
      <c r="P77" s="39"/>
      <c r="Q77" s="42">
        <v>563014122.47945094</v>
      </c>
    </row>
    <row r="78" spans="2:17" ht="18" customHeight="1" x14ac:dyDescent="0.2">
      <c r="B78" s="14" t="s">
        <v>199</v>
      </c>
      <c r="C78" s="31" t="s">
        <v>200</v>
      </c>
      <c r="D78" s="41" t="s">
        <v>201</v>
      </c>
      <c r="E78" s="45"/>
      <c r="F78" s="45"/>
      <c r="G78" s="42">
        <v>0</v>
      </c>
      <c r="H78" s="45"/>
      <c r="I78" s="38"/>
      <c r="J78" s="38"/>
      <c r="K78" s="36">
        <v>1</v>
      </c>
      <c r="L78" s="38"/>
      <c r="M78" s="39"/>
      <c r="N78" s="39"/>
      <c r="O78" s="44">
        <v>1</v>
      </c>
      <c r="P78" s="39"/>
      <c r="Q78" s="42">
        <v>0</v>
      </c>
    </row>
    <row r="79" spans="2:17" ht="18" customHeight="1" x14ac:dyDescent="0.2">
      <c r="B79" s="14" t="s">
        <v>202</v>
      </c>
      <c r="C79" s="31" t="s">
        <v>203</v>
      </c>
      <c r="D79" s="41" t="s">
        <v>204</v>
      </c>
      <c r="E79" s="42">
        <v>0</v>
      </c>
      <c r="F79" s="42">
        <v>0</v>
      </c>
      <c r="G79" s="42">
        <v>0</v>
      </c>
      <c r="H79" s="45"/>
      <c r="I79" s="36">
        <v>0.85</v>
      </c>
      <c r="J79" s="36">
        <v>0.85</v>
      </c>
      <c r="K79" s="36">
        <v>0.85</v>
      </c>
      <c r="L79" s="38"/>
      <c r="M79" s="44">
        <v>0.85</v>
      </c>
      <c r="N79" s="44">
        <v>0.85</v>
      </c>
      <c r="O79" s="44">
        <v>0.85</v>
      </c>
      <c r="P79" s="39"/>
      <c r="Q79" s="42">
        <v>0</v>
      </c>
    </row>
    <row r="80" spans="2:17" ht="18" customHeight="1" x14ac:dyDescent="0.2">
      <c r="B80" s="14" t="s">
        <v>205</v>
      </c>
      <c r="C80" s="31" t="s">
        <v>206</v>
      </c>
      <c r="D80" s="40" t="s">
        <v>207</v>
      </c>
      <c r="E80" s="37">
        <v>53593879561.411972</v>
      </c>
      <c r="F80" s="37">
        <v>6985849063.8799915</v>
      </c>
      <c r="G80" s="37">
        <v>25854939046.808258</v>
      </c>
      <c r="H80" s="45"/>
      <c r="I80" s="38"/>
      <c r="J80" s="38"/>
      <c r="K80" s="38"/>
      <c r="L80" s="38"/>
      <c r="M80" s="39"/>
      <c r="N80" s="39"/>
      <c r="O80" s="39"/>
      <c r="P80" s="39"/>
      <c r="Q80" s="37">
        <v>34172054163.115868</v>
      </c>
    </row>
    <row r="81" spans="2:17" ht="18" customHeight="1" x14ac:dyDescent="0.2">
      <c r="B81" s="14" t="s">
        <v>208</v>
      </c>
      <c r="C81" s="31" t="s">
        <v>209</v>
      </c>
      <c r="D81" s="41" t="s">
        <v>210</v>
      </c>
      <c r="E81" s="42">
        <v>397408092.04748601</v>
      </c>
      <c r="F81" s="42">
        <v>0</v>
      </c>
      <c r="G81" s="42">
        <v>0</v>
      </c>
      <c r="H81" s="45"/>
      <c r="I81" s="36">
        <v>0.5</v>
      </c>
      <c r="J81" s="36">
        <v>0.5</v>
      </c>
      <c r="K81" s="36">
        <v>1</v>
      </c>
      <c r="L81" s="38"/>
      <c r="M81" s="44">
        <v>0.5</v>
      </c>
      <c r="N81" s="44">
        <v>0.5</v>
      </c>
      <c r="O81" s="44">
        <v>1</v>
      </c>
      <c r="P81" s="39"/>
      <c r="Q81" s="42">
        <v>198704046.023743</v>
      </c>
    </row>
    <row r="82" spans="2:17" ht="18" customHeight="1" x14ac:dyDescent="0.2">
      <c r="B82" s="14" t="s">
        <v>211</v>
      </c>
      <c r="C82" s="31" t="s">
        <v>212</v>
      </c>
      <c r="D82" s="41" t="s">
        <v>213</v>
      </c>
      <c r="E82" s="37">
        <v>30549989587.316017</v>
      </c>
      <c r="F82" s="37">
        <v>4846255926.420001</v>
      </c>
      <c r="G82" s="37">
        <v>2559890938.2294512</v>
      </c>
      <c r="H82" s="45"/>
      <c r="I82" s="38"/>
      <c r="J82" s="38"/>
      <c r="K82" s="38"/>
      <c r="L82" s="38"/>
      <c r="M82" s="39"/>
      <c r="N82" s="39"/>
      <c r="O82" s="39"/>
      <c r="P82" s="39"/>
      <c r="Q82" s="37">
        <v>5965921554.6824274</v>
      </c>
    </row>
    <row r="83" spans="2:17" ht="18" customHeight="1" x14ac:dyDescent="0.2">
      <c r="B83" s="14" t="s">
        <v>214</v>
      </c>
      <c r="C83" s="31" t="s">
        <v>215</v>
      </c>
      <c r="D83" s="41" t="s">
        <v>216</v>
      </c>
      <c r="E83" s="42">
        <v>18223332364.520031</v>
      </c>
      <c r="F83" s="42">
        <v>682080041.17999899</v>
      </c>
      <c r="G83" s="42">
        <v>215197781.67602336</v>
      </c>
      <c r="H83" s="45"/>
      <c r="I83" s="38"/>
      <c r="J83" s="38"/>
      <c r="K83" s="38"/>
      <c r="L83" s="38"/>
      <c r="M83" s="39"/>
      <c r="N83" s="39"/>
      <c r="O83" s="39"/>
      <c r="P83" s="39"/>
      <c r="Q83" s="42">
        <v>600160200.05558765</v>
      </c>
    </row>
    <row r="84" spans="2:17" ht="18" customHeight="1" x14ac:dyDescent="0.2">
      <c r="B84" s="14" t="s">
        <v>217</v>
      </c>
      <c r="C84" s="31" t="s">
        <v>218</v>
      </c>
      <c r="D84" s="43" t="s">
        <v>70</v>
      </c>
      <c r="E84" s="42">
        <v>18147396264.3284</v>
      </c>
      <c r="F84" s="42">
        <v>679587100.40499902</v>
      </c>
      <c r="G84" s="42">
        <v>87947004.390911013</v>
      </c>
      <c r="H84" s="45"/>
      <c r="I84" s="36">
        <v>0</v>
      </c>
      <c r="J84" s="36">
        <v>0.5</v>
      </c>
      <c r="K84" s="36">
        <v>1</v>
      </c>
      <c r="L84" s="38"/>
      <c r="M84" s="44">
        <v>0</v>
      </c>
      <c r="N84" s="44">
        <v>0.5</v>
      </c>
      <c r="O84" s="44">
        <v>1</v>
      </c>
      <c r="P84" s="39"/>
      <c r="Q84" s="42">
        <v>427740554.59341049</v>
      </c>
    </row>
    <row r="85" spans="2:17" ht="18" customHeight="1" x14ac:dyDescent="0.2">
      <c r="B85" s="14" t="s">
        <v>219</v>
      </c>
      <c r="C85" s="31" t="s">
        <v>220</v>
      </c>
      <c r="D85" s="43" t="s">
        <v>73</v>
      </c>
      <c r="E85" s="42">
        <v>64027404.804133303</v>
      </c>
      <c r="F85" s="42">
        <v>2492940.7749999999</v>
      </c>
      <c r="G85" s="42">
        <v>123953247.708765</v>
      </c>
      <c r="H85" s="45"/>
      <c r="I85" s="36">
        <v>0.5</v>
      </c>
      <c r="J85" s="36">
        <v>0.5</v>
      </c>
      <c r="K85" s="36">
        <v>1</v>
      </c>
      <c r="L85" s="38"/>
      <c r="M85" s="44">
        <v>0.5</v>
      </c>
      <c r="N85" s="44">
        <v>0.5</v>
      </c>
      <c r="O85" s="44">
        <v>1</v>
      </c>
      <c r="P85" s="39"/>
      <c r="Q85" s="42">
        <v>157213420.49833167</v>
      </c>
    </row>
    <row r="86" spans="2:17" ht="18" customHeight="1" x14ac:dyDescent="0.2">
      <c r="B86" s="14" t="s">
        <v>221</v>
      </c>
      <c r="C86" s="31" t="s">
        <v>222</v>
      </c>
      <c r="D86" s="43" t="s">
        <v>76</v>
      </c>
      <c r="E86" s="42">
        <v>11908695.387498099</v>
      </c>
      <c r="F86" s="42">
        <v>0</v>
      </c>
      <c r="G86" s="42">
        <v>3297529.5763473501</v>
      </c>
      <c r="H86" s="45"/>
      <c r="I86" s="36">
        <v>1</v>
      </c>
      <c r="J86" s="36">
        <v>1</v>
      </c>
      <c r="K86" s="36">
        <v>1</v>
      </c>
      <c r="L86" s="38"/>
      <c r="M86" s="44">
        <v>1</v>
      </c>
      <c r="N86" s="44">
        <v>1</v>
      </c>
      <c r="O86" s="44">
        <v>1</v>
      </c>
      <c r="P86" s="39"/>
      <c r="Q86" s="42">
        <v>15206224.96384545</v>
      </c>
    </row>
    <row r="87" spans="2:17" ht="18" customHeight="1" x14ac:dyDescent="0.2">
      <c r="B87" s="14" t="s">
        <v>223</v>
      </c>
      <c r="C87" s="31" t="s">
        <v>224</v>
      </c>
      <c r="D87" s="41" t="s">
        <v>225</v>
      </c>
      <c r="E87" s="42">
        <v>12326657222.795988</v>
      </c>
      <c r="F87" s="42">
        <v>4164175885.2400022</v>
      </c>
      <c r="G87" s="42">
        <v>2344693156.5534277</v>
      </c>
      <c r="H87" s="45"/>
      <c r="I87" s="38"/>
      <c r="J87" s="38"/>
      <c r="K87" s="38"/>
      <c r="L87" s="38"/>
      <c r="M87" s="39"/>
      <c r="N87" s="39"/>
      <c r="O87" s="39"/>
      <c r="P87" s="39"/>
      <c r="Q87" s="42">
        <v>5365761354.6268396</v>
      </c>
    </row>
    <row r="88" spans="2:17" ht="18" customHeight="1" x14ac:dyDescent="0.2">
      <c r="B88" s="14" t="s">
        <v>226</v>
      </c>
      <c r="C88" s="31" t="s">
        <v>227</v>
      </c>
      <c r="D88" s="43" t="s">
        <v>70</v>
      </c>
      <c r="E88" s="42">
        <v>11727904198.116699</v>
      </c>
      <c r="F88" s="42">
        <v>3850684366.2561002</v>
      </c>
      <c r="G88" s="42">
        <v>736386438.33693194</v>
      </c>
      <c r="H88" s="45"/>
      <c r="I88" s="36">
        <v>0.05</v>
      </c>
      <c r="J88" s="36">
        <v>0.5</v>
      </c>
      <c r="K88" s="36">
        <v>1</v>
      </c>
      <c r="L88" s="38"/>
      <c r="M88" s="44">
        <v>0.05</v>
      </c>
      <c r="N88" s="44">
        <v>0.5</v>
      </c>
      <c r="O88" s="44">
        <v>1</v>
      </c>
      <c r="P88" s="39"/>
      <c r="Q88" s="42">
        <v>3248123831.3708172</v>
      </c>
    </row>
    <row r="89" spans="2:17" ht="18" customHeight="1" x14ac:dyDescent="0.2">
      <c r="B89" s="14" t="s">
        <v>228</v>
      </c>
      <c r="C89" s="31" t="s">
        <v>229</v>
      </c>
      <c r="D89" s="43" t="s">
        <v>73</v>
      </c>
      <c r="E89" s="42">
        <v>569677627.73120499</v>
      </c>
      <c r="F89" s="42">
        <v>236149849.516123</v>
      </c>
      <c r="G89" s="42">
        <v>1437852549.1647899</v>
      </c>
      <c r="H89" s="45"/>
      <c r="I89" s="36">
        <v>0.5</v>
      </c>
      <c r="J89" s="36">
        <v>0.5</v>
      </c>
      <c r="K89" s="36">
        <v>1</v>
      </c>
      <c r="L89" s="38"/>
      <c r="M89" s="44">
        <v>0.5</v>
      </c>
      <c r="N89" s="44">
        <v>0.5</v>
      </c>
      <c r="O89" s="44">
        <v>1</v>
      </c>
      <c r="P89" s="39"/>
      <c r="Q89" s="42">
        <v>1840766287.7884541</v>
      </c>
    </row>
    <row r="90" spans="2:17" ht="18" customHeight="1" x14ac:dyDescent="0.2">
      <c r="B90" s="14" t="s">
        <v>230</v>
      </c>
      <c r="C90" s="31" t="s">
        <v>231</v>
      </c>
      <c r="D90" s="43" t="s">
        <v>76</v>
      </c>
      <c r="E90" s="42">
        <v>29075396.948083099</v>
      </c>
      <c r="F90" s="42">
        <v>77341669.467779204</v>
      </c>
      <c r="G90" s="42">
        <v>170454169.05170599</v>
      </c>
      <c r="H90" s="45"/>
      <c r="I90" s="36">
        <v>1</v>
      </c>
      <c r="J90" s="36">
        <v>1</v>
      </c>
      <c r="K90" s="36">
        <v>1</v>
      </c>
      <c r="L90" s="38"/>
      <c r="M90" s="44">
        <v>1</v>
      </c>
      <c r="N90" s="44">
        <v>1</v>
      </c>
      <c r="O90" s="44">
        <v>1</v>
      </c>
      <c r="P90" s="39"/>
      <c r="Q90" s="42">
        <v>276871235.46756828</v>
      </c>
    </row>
    <row r="91" spans="2:17" ht="18" customHeight="1" x14ac:dyDescent="0.2">
      <c r="B91" s="14" t="s">
        <v>232</v>
      </c>
      <c r="C91" s="31" t="s">
        <v>233</v>
      </c>
      <c r="D91" s="41" t="s">
        <v>234</v>
      </c>
      <c r="E91" s="42">
        <v>5843997832.7390499</v>
      </c>
      <c r="F91" s="42">
        <v>2.9802322387695313E-7</v>
      </c>
      <c r="G91" s="42">
        <v>5428145709.8191576</v>
      </c>
      <c r="H91" s="45"/>
      <c r="I91" s="36">
        <v>0.1</v>
      </c>
      <c r="J91" s="36">
        <v>0.5</v>
      </c>
      <c r="K91" s="36">
        <v>1</v>
      </c>
      <c r="L91" s="38"/>
      <c r="M91" s="44">
        <v>0.1</v>
      </c>
      <c r="N91" s="44">
        <v>0.5</v>
      </c>
      <c r="O91" s="44">
        <v>1</v>
      </c>
      <c r="P91" s="39"/>
      <c r="Q91" s="42">
        <v>6012545493.0930624</v>
      </c>
    </row>
    <row r="92" spans="2:17" ht="18" customHeight="1" x14ac:dyDescent="0.2">
      <c r="B92" s="14" t="s">
        <v>236</v>
      </c>
      <c r="C92" s="31" t="s">
        <v>237</v>
      </c>
      <c r="D92" s="41" t="s">
        <v>238</v>
      </c>
      <c r="E92" s="42">
        <v>0</v>
      </c>
      <c r="F92" s="42">
        <v>0</v>
      </c>
      <c r="G92" s="42">
        <v>0</v>
      </c>
      <c r="H92" s="45"/>
      <c r="I92" s="36">
        <v>0.85</v>
      </c>
      <c r="J92" s="36">
        <v>0.85</v>
      </c>
      <c r="K92" s="36">
        <v>0.85</v>
      </c>
      <c r="L92" s="38"/>
      <c r="M92" s="44">
        <v>0.85</v>
      </c>
      <c r="N92" s="44">
        <v>0.85</v>
      </c>
      <c r="O92" s="44">
        <v>0.85</v>
      </c>
      <c r="P92" s="39"/>
      <c r="Q92" s="42">
        <v>0</v>
      </c>
    </row>
    <row r="93" spans="2:17" ht="18" customHeight="1" x14ac:dyDescent="0.2">
      <c r="B93" s="14" t="s">
        <v>239</v>
      </c>
      <c r="C93" s="31" t="s">
        <v>240</v>
      </c>
      <c r="D93" s="41" t="s">
        <v>241</v>
      </c>
      <c r="E93" s="42">
        <v>19284867.630000003</v>
      </c>
      <c r="F93" s="42">
        <v>1102833.3</v>
      </c>
      <c r="G93" s="42">
        <v>1867651968.4913602</v>
      </c>
      <c r="H93" s="45"/>
      <c r="I93" s="38"/>
      <c r="J93" s="38"/>
      <c r="K93" s="38"/>
      <c r="L93" s="38"/>
      <c r="M93" s="39"/>
      <c r="N93" s="39"/>
      <c r="O93" s="39"/>
      <c r="P93" s="39"/>
      <c r="Q93" s="42">
        <v>1424649163.5688841</v>
      </c>
    </row>
    <row r="94" spans="2:17" ht="18" customHeight="1" x14ac:dyDescent="0.2">
      <c r="B94" s="14" t="s">
        <v>242</v>
      </c>
      <c r="C94" s="31" t="s">
        <v>243</v>
      </c>
      <c r="D94" s="43" t="s">
        <v>244</v>
      </c>
      <c r="E94" s="42">
        <v>0</v>
      </c>
      <c r="F94" s="42">
        <v>0</v>
      </c>
      <c r="G94" s="42">
        <v>0</v>
      </c>
      <c r="H94" s="45"/>
      <c r="I94" s="38"/>
      <c r="J94" s="38"/>
      <c r="K94" s="38"/>
      <c r="L94" s="38"/>
      <c r="M94" s="39"/>
      <c r="N94" s="39"/>
      <c r="O94" s="39"/>
      <c r="P94" s="39"/>
      <c r="Q94" s="42">
        <v>0</v>
      </c>
    </row>
    <row r="95" spans="2:17" ht="18" customHeight="1" x14ac:dyDescent="0.2">
      <c r="B95" s="14" t="s">
        <v>245</v>
      </c>
      <c r="C95" s="31" t="s">
        <v>246</v>
      </c>
      <c r="D95" s="43" t="s">
        <v>70</v>
      </c>
      <c r="E95" s="42">
        <v>19284867.630000003</v>
      </c>
      <c r="F95" s="42">
        <v>1102833.3</v>
      </c>
      <c r="G95" s="42">
        <v>1294847586.8213601</v>
      </c>
      <c r="H95" s="45"/>
      <c r="I95" s="36">
        <v>0.5</v>
      </c>
      <c r="J95" s="36">
        <v>0.5</v>
      </c>
      <c r="K95" s="36">
        <v>0.65</v>
      </c>
      <c r="L95" s="38"/>
      <c r="M95" s="44">
        <v>0.5</v>
      </c>
      <c r="N95" s="44">
        <v>0.5</v>
      </c>
      <c r="O95" s="44">
        <v>0.65</v>
      </c>
      <c r="P95" s="39"/>
      <c r="Q95" s="42">
        <v>851844781.89888418</v>
      </c>
    </row>
    <row r="96" spans="2:17" ht="18" customHeight="1" x14ac:dyDescent="0.2">
      <c r="B96" s="14" t="s">
        <v>247</v>
      </c>
      <c r="C96" s="31" t="s">
        <v>248</v>
      </c>
      <c r="D96" s="43" t="s">
        <v>73</v>
      </c>
      <c r="E96" s="42">
        <v>0</v>
      </c>
      <c r="F96" s="42">
        <v>0</v>
      </c>
      <c r="G96" s="42">
        <v>0</v>
      </c>
      <c r="H96" s="45"/>
      <c r="I96" s="36">
        <v>0.5</v>
      </c>
      <c r="J96" s="36">
        <v>0.5</v>
      </c>
      <c r="K96" s="36">
        <v>0.65</v>
      </c>
      <c r="L96" s="38"/>
      <c r="M96" s="44">
        <v>0.5</v>
      </c>
      <c r="N96" s="44">
        <v>0.5</v>
      </c>
      <c r="O96" s="44">
        <v>0.65</v>
      </c>
      <c r="P96" s="39"/>
      <c r="Q96" s="42">
        <v>0</v>
      </c>
    </row>
    <row r="97" spans="2:17" ht="18" customHeight="1" x14ac:dyDescent="0.2">
      <c r="B97" s="14" t="s">
        <v>249</v>
      </c>
      <c r="C97" s="31" t="s">
        <v>250</v>
      </c>
      <c r="D97" s="43" t="s">
        <v>76</v>
      </c>
      <c r="E97" s="42">
        <v>0</v>
      </c>
      <c r="F97" s="42">
        <v>0</v>
      </c>
      <c r="G97" s="42">
        <v>572804381.66999996</v>
      </c>
      <c r="H97" s="45"/>
      <c r="I97" s="36">
        <v>1</v>
      </c>
      <c r="J97" s="36">
        <v>1</v>
      </c>
      <c r="K97" s="36">
        <v>1</v>
      </c>
      <c r="L97" s="38"/>
      <c r="M97" s="44">
        <v>1</v>
      </c>
      <c r="N97" s="44">
        <v>1</v>
      </c>
      <c r="O97" s="44">
        <v>1</v>
      </c>
      <c r="P97" s="39"/>
      <c r="Q97" s="42">
        <v>572804381.66999996</v>
      </c>
    </row>
    <row r="98" spans="2:17" ht="18" customHeight="1" x14ac:dyDescent="0.2">
      <c r="B98" s="14" t="s">
        <v>251</v>
      </c>
      <c r="C98" s="31" t="s">
        <v>252</v>
      </c>
      <c r="D98" s="41" t="s">
        <v>253</v>
      </c>
      <c r="E98" s="37">
        <v>10558264924.42942</v>
      </c>
      <c r="F98" s="37">
        <v>2066513363.6099899</v>
      </c>
      <c r="G98" s="37">
        <v>14540791957.338287</v>
      </c>
      <c r="H98" s="45"/>
      <c r="I98" s="38"/>
      <c r="J98" s="38"/>
      <c r="K98" s="38"/>
      <c r="L98" s="38"/>
      <c r="M98" s="39"/>
      <c r="N98" s="39"/>
      <c r="O98" s="39"/>
      <c r="P98" s="39"/>
      <c r="Q98" s="37">
        <v>18672062307.757248</v>
      </c>
    </row>
    <row r="99" spans="2:17" ht="18" customHeight="1" x14ac:dyDescent="0.2">
      <c r="B99" s="14" t="s">
        <v>254</v>
      </c>
      <c r="C99" s="31" t="s">
        <v>255</v>
      </c>
      <c r="D99" s="43" t="s">
        <v>244</v>
      </c>
      <c r="E99" s="42">
        <v>0</v>
      </c>
      <c r="F99" s="42">
        <v>0</v>
      </c>
      <c r="G99" s="42">
        <v>0</v>
      </c>
      <c r="H99" s="45"/>
      <c r="I99" s="38"/>
      <c r="J99" s="38"/>
      <c r="K99" s="38"/>
      <c r="L99" s="38"/>
      <c r="M99" s="39"/>
      <c r="N99" s="39"/>
      <c r="O99" s="39"/>
      <c r="P99" s="39"/>
      <c r="Q99" s="42">
        <v>0</v>
      </c>
    </row>
    <row r="100" spans="2:17" ht="18" customHeight="1" x14ac:dyDescent="0.2">
      <c r="B100" s="14" t="s">
        <v>256</v>
      </c>
      <c r="C100" s="31" t="s">
        <v>257</v>
      </c>
      <c r="D100" s="43" t="s">
        <v>174</v>
      </c>
      <c r="E100" s="42">
        <v>10558264924.42942</v>
      </c>
      <c r="F100" s="42">
        <v>2066513363.6099899</v>
      </c>
      <c r="G100" s="42">
        <v>14540791957.338287</v>
      </c>
      <c r="H100" s="45"/>
      <c r="I100" s="36">
        <v>0.5</v>
      </c>
      <c r="J100" s="36">
        <v>0.5</v>
      </c>
      <c r="K100" s="36">
        <v>0.85</v>
      </c>
      <c r="L100" s="38"/>
      <c r="M100" s="44">
        <v>0.5</v>
      </c>
      <c r="N100" s="44">
        <v>0.5</v>
      </c>
      <c r="O100" s="44">
        <v>0.85</v>
      </c>
      <c r="P100" s="39"/>
      <c r="Q100" s="42">
        <v>18672062307.757248</v>
      </c>
    </row>
    <row r="101" spans="2:17" ht="18" customHeight="1" x14ac:dyDescent="0.2">
      <c r="B101" s="14" t="s">
        <v>258</v>
      </c>
      <c r="C101" s="31" t="s">
        <v>259</v>
      </c>
      <c r="D101" s="43" t="s">
        <v>76</v>
      </c>
      <c r="E101" s="42">
        <v>0</v>
      </c>
      <c r="F101" s="42">
        <v>0</v>
      </c>
      <c r="G101" s="42">
        <v>0</v>
      </c>
      <c r="H101" s="45"/>
      <c r="I101" s="36">
        <v>1</v>
      </c>
      <c r="J101" s="36">
        <v>1</v>
      </c>
      <c r="K101" s="36">
        <v>1</v>
      </c>
      <c r="L101" s="38"/>
      <c r="M101" s="44">
        <v>1</v>
      </c>
      <c r="N101" s="44">
        <v>1</v>
      </c>
      <c r="O101" s="44">
        <v>1</v>
      </c>
      <c r="P101" s="39"/>
      <c r="Q101" s="42">
        <v>0</v>
      </c>
    </row>
    <row r="102" spans="2:17" ht="18" customHeight="1" x14ac:dyDescent="0.2">
      <c r="B102" s="14" t="s">
        <v>260</v>
      </c>
      <c r="C102" s="31" t="s">
        <v>261</v>
      </c>
      <c r="D102" s="41" t="s">
        <v>262</v>
      </c>
      <c r="E102" s="42">
        <v>6224934257.25</v>
      </c>
      <c r="F102" s="42">
        <v>71976940.549999997</v>
      </c>
      <c r="G102" s="42">
        <v>1458458472.9300001</v>
      </c>
      <c r="H102" s="45"/>
      <c r="I102" s="36">
        <v>0.1</v>
      </c>
      <c r="J102" s="36">
        <v>0.5</v>
      </c>
      <c r="K102" s="36">
        <v>0.85</v>
      </c>
      <c r="L102" s="38"/>
      <c r="M102" s="44">
        <v>0.1</v>
      </c>
      <c r="N102" s="44">
        <v>0.5</v>
      </c>
      <c r="O102" s="44">
        <v>0.85</v>
      </c>
      <c r="P102" s="39"/>
      <c r="Q102" s="42">
        <v>1898171597.9905</v>
      </c>
    </row>
    <row r="103" spans="2:17" ht="18" customHeight="1" x14ac:dyDescent="0.2">
      <c r="B103" s="14" t="s">
        <v>263</v>
      </c>
      <c r="C103" s="31" t="s">
        <v>264</v>
      </c>
      <c r="D103" s="40" t="s">
        <v>265</v>
      </c>
      <c r="E103" s="37">
        <v>0</v>
      </c>
      <c r="F103" s="37">
        <v>0</v>
      </c>
      <c r="G103" s="37">
        <v>0</v>
      </c>
      <c r="H103" s="45"/>
      <c r="I103" s="38"/>
      <c r="J103" s="38"/>
      <c r="K103" s="38"/>
      <c r="L103" s="38"/>
      <c r="M103" s="39"/>
      <c r="N103" s="39"/>
      <c r="O103" s="39"/>
      <c r="P103" s="39"/>
      <c r="Q103" s="37">
        <v>0</v>
      </c>
    </row>
    <row r="104" spans="2:17" ht="18" customHeight="1" x14ac:dyDescent="0.2">
      <c r="B104" s="14" t="s">
        <v>266</v>
      </c>
      <c r="C104" s="31" t="s">
        <v>267</v>
      </c>
      <c r="D104" s="41" t="s">
        <v>268</v>
      </c>
      <c r="E104" s="42">
        <v>0</v>
      </c>
      <c r="F104" s="42">
        <v>0</v>
      </c>
      <c r="G104" s="42">
        <v>0</v>
      </c>
      <c r="H104" s="45"/>
      <c r="I104" s="36">
        <v>0</v>
      </c>
      <c r="J104" s="36">
        <v>0</v>
      </c>
      <c r="K104" s="36">
        <v>0</v>
      </c>
      <c r="L104" s="38"/>
      <c r="M104" s="44">
        <v>0</v>
      </c>
      <c r="N104" s="44">
        <v>0</v>
      </c>
      <c r="O104" s="44">
        <v>0</v>
      </c>
      <c r="P104" s="39"/>
      <c r="Q104" s="42">
        <v>0</v>
      </c>
    </row>
    <row r="105" spans="2:17" ht="18" customHeight="1" x14ac:dyDescent="0.2">
      <c r="B105" s="14" t="s">
        <v>269</v>
      </c>
      <c r="C105" s="31" t="s">
        <v>270</v>
      </c>
      <c r="D105" s="41" t="s">
        <v>271</v>
      </c>
      <c r="E105" s="42">
        <v>0</v>
      </c>
      <c r="F105" s="42">
        <v>0</v>
      </c>
      <c r="G105" s="42">
        <v>0</v>
      </c>
      <c r="H105" s="45"/>
      <c r="I105" s="36">
        <v>0</v>
      </c>
      <c r="J105" s="36">
        <v>0</v>
      </c>
      <c r="K105" s="36">
        <v>0</v>
      </c>
      <c r="L105" s="38"/>
      <c r="M105" s="44">
        <v>0</v>
      </c>
      <c r="N105" s="44">
        <v>0</v>
      </c>
      <c r="O105" s="44">
        <v>0</v>
      </c>
      <c r="P105" s="39"/>
      <c r="Q105" s="42">
        <v>0</v>
      </c>
    </row>
    <row r="106" spans="2:17" ht="18" customHeight="1" x14ac:dyDescent="0.2">
      <c r="B106" s="14" t="s">
        <v>272</v>
      </c>
      <c r="C106" s="31" t="s">
        <v>273</v>
      </c>
      <c r="D106" s="41" t="s">
        <v>274</v>
      </c>
      <c r="E106" s="42">
        <v>0</v>
      </c>
      <c r="F106" s="42">
        <v>0</v>
      </c>
      <c r="G106" s="42">
        <v>0</v>
      </c>
      <c r="H106" s="45"/>
      <c r="I106" s="36">
        <v>0</v>
      </c>
      <c r="J106" s="36">
        <v>0</v>
      </c>
      <c r="K106" s="36">
        <v>0</v>
      </c>
      <c r="L106" s="38"/>
      <c r="M106" s="44">
        <v>0</v>
      </c>
      <c r="N106" s="44">
        <v>0</v>
      </c>
      <c r="O106" s="44">
        <v>0</v>
      </c>
      <c r="P106" s="39"/>
      <c r="Q106" s="42">
        <v>0</v>
      </c>
    </row>
    <row r="107" spans="2:17" ht="18" customHeight="1" x14ac:dyDescent="0.2">
      <c r="B107" s="14" t="s">
        <v>275</v>
      </c>
      <c r="C107" s="31" t="s">
        <v>276</v>
      </c>
      <c r="D107" s="41" t="s">
        <v>277</v>
      </c>
      <c r="E107" s="42">
        <v>0</v>
      </c>
      <c r="F107" s="42">
        <v>0</v>
      </c>
      <c r="G107" s="42">
        <v>0</v>
      </c>
      <c r="H107" s="45"/>
      <c r="I107" s="36">
        <v>0</v>
      </c>
      <c r="J107" s="36">
        <v>0</v>
      </c>
      <c r="K107" s="36">
        <v>0</v>
      </c>
      <c r="L107" s="38"/>
      <c r="M107" s="44">
        <v>0</v>
      </c>
      <c r="N107" s="44">
        <v>0</v>
      </c>
      <c r="O107" s="44">
        <v>0</v>
      </c>
      <c r="P107" s="39"/>
      <c r="Q107" s="42">
        <v>0</v>
      </c>
    </row>
    <row r="108" spans="2:17" ht="18" customHeight="1" x14ac:dyDescent="0.2">
      <c r="B108" s="14" t="s">
        <v>278</v>
      </c>
      <c r="C108" s="31" t="s">
        <v>279</v>
      </c>
      <c r="D108" s="41" t="s">
        <v>280</v>
      </c>
      <c r="E108" s="42">
        <v>0</v>
      </c>
      <c r="F108" s="42">
        <v>0</v>
      </c>
      <c r="G108" s="42">
        <v>0</v>
      </c>
      <c r="H108" s="45"/>
      <c r="I108" s="36">
        <v>0</v>
      </c>
      <c r="J108" s="36">
        <v>0</v>
      </c>
      <c r="K108" s="36">
        <v>0</v>
      </c>
      <c r="L108" s="38"/>
      <c r="M108" s="44">
        <v>0</v>
      </c>
      <c r="N108" s="44">
        <v>0</v>
      </c>
      <c r="O108" s="44">
        <v>0</v>
      </c>
      <c r="P108" s="39"/>
      <c r="Q108" s="42">
        <v>0</v>
      </c>
    </row>
    <row r="109" spans="2:17" ht="18" customHeight="1" x14ac:dyDescent="0.2">
      <c r="B109" s="14" t="s">
        <v>281</v>
      </c>
      <c r="C109" s="31" t="s">
        <v>282</v>
      </c>
      <c r="D109" s="40" t="s">
        <v>283</v>
      </c>
      <c r="E109" s="42">
        <v>0</v>
      </c>
      <c r="F109" s="42">
        <v>0</v>
      </c>
      <c r="G109" s="42">
        <v>0</v>
      </c>
      <c r="H109" s="45"/>
      <c r="I109" s="38"/>
      <c r="J109" s="38"/>
      <c r="K109" s="38"/>
      <c r="L109" s="38"/>
      <c r="M109" s="44"/>
      <c r="N109" s="44"/>
      <c r="O109" s="44"/>
      <c r="P109" s="39"/>
      <c r="Q109" s="42">
        <v>0</v>
      </c>
    </row>
    <row r="110" spans="2:17" ht="18" customHeight="1" x14ac:dyDescent="0.2">
      <c r="B110" s="14" t="s">
        <v>284</v>
      </c>
      <c r="C110" s="31" t="s">
        <v>285</v>
      </c>
      <c r="D110" s="40" t="s">
        <v>286</v>
      </c>
      <c r="E110" s="37">
        <v>54830773879.614792</v>
      </c>
      <c r="F110" s="37">
        <v>0</v>
      </c>
      <c r="G110" s="37">
        <v>113932601.857811</v>
      </c>
      <c r="H110" s="45"/>
      <c r="I110" s="38"/>
      <c r="J110" s="38"/>
      <c r="K110" s="38"/>
      <c r="L110" s="38"/>
      <c r="M110" s="44"/>
      <c r="N110" s="44"/>
      <c r="O110" s="44"/>
      <c r="P110" s="39"/>
      <c r="Q110" s="37">
        <v>28918551870.460232</v>
      </c>
    </row>
    <row r="111" spans="2:17" ht="18" customHeight="1" x14ac:dyDescent="0.2">
      <c r="B111" s="14" t="s">
        <v>287</v>
      </c>
      <c r="C111" s="31" t="s">
        <v>288</v>
      </c>
      <c r="D111" s="41" t="s">
        <v>289</v>
      </c>
      <c r="E111" s="42">
        <v>27116623120.854698</v>
      </c>
      <c r="F111" s="45"/>
      <c r="G111" s="45"/>
      <c r="H111" s="45"/>
      <c r="I111" s="36">
        <v>0.05</v>
      </c>
      <c r="J111" s="38"/>
      <c r="K111" s="38"/>
      <c r="L111" s="38"/>
      <c r="M111" s="44">
        <v>0.05</v>
      </c>
      <c r="N111" s="39"/>
      <c r="O111" s="39"/>
      <c r="P111" s="39"/>
      <c r="Q111" s="42">
        <v>1355831156.0427351</v>
      </c>
    </row>
    <row r="112" spans="2:17" ht="18" customHeight="1" x14ac:dyDescent="0.2">
      <c r="B112" s="14" t="s">
        <v>290</v>
      </c>
      <c r="C112" s="31" t="s">
        <v>291</v>
      </c>
      <c r="D112" s="41" t="s">
        <v>292</v>
      </c>
      <c r="E112" s="42">
        <v>27714150758.760098</v>
      </c>
      <c r="F112" s="45"/>
      <c r="G112" s="45"/>
      <c r="H112" s="45"/>
      <c r="I112" s="36">
        <v>1</v>
      </c>
      <c r="J112" s="38"/>
      <c r="K112" s="38"/>
      <c r="L112" s="38"/>
      <c r="M112" s="44">
        <v>1</v>
      </c>
      <c r="N112" s="39"/>
      <c r="O112" s="39"/>
      <c r="P112" s="39"/>
      <c r="Q112" s="42">
        <v>26289387746.760098</v>
      </c>
    </row>
    <row r="113" spans="2:17" ht="18" customHeight="1" x14ac:dyDescent="0.2">
      <c r="B113" s="14" t="s">
        <v>293</v>
      </c>
      <c r="C113" s="31" t="s">
        <v>294</v>
      </c>
      <c r="D113" s="41" t="s">
        <v>295</v>
      </c>
      <c r="E113" s="42">
        <v>0</v>
      </c>
      <c r="F113" s="42">
        <v>0</v>
      </c>
      <c r="G113" s="42">
        <v>113932601.857811</v>
      </c>
      <c r="H113" s="42">
        <v>1384106183.62148</v>
      </c>
      <c r="I113" s="36">
        <v>0.85</v>
      </c>
      <c r="J113" s="36">
        <v>0.85</v>
      </c>
      <c r="K113" s="36">
        <v>0.85</v>
      </c>
      <c r="L113" s="36">
        <v>0.85</v>
      </c>
      <c r="M113" s="44">
        <v>0.85</v>
      </c>
      <c r="N113" s="44">
        <v>0.85</v>
      </c>
      <c r="O113" s="44">
        <v>0.85</v>
      </c>
      <c r="P113" s="44">
        <v>0.85</v>
      </c>
      <c r="Q113" s="37">
        <v>1273332967.6573973</v>
      </c>
    </row>
    <row r="114" spans="2:17" ht="18" customHeight="1" x14ac:dyDescent="0.2">
      <c r="B114" s="14" t="s">
        <v>296</v>
      </c>
      <c r="C114" s="31" t="s">
        <v>297</v>
      </c>
      <c r="D114" s="40" t="s">
        <v>298</v>
      </c>
      <c r="E114" s="42">
        <v>0</v>
      </c>
      <c r="F114" s="42">
        <v>0</v>
      </c>
      <c r="G114" s="42">
        <v>0</v>
      </c>
      <c r="H114" s="42">
        <v>0</v>
      </c>
      <c r="I114" s="36">
        <v>0.85</v>
      </c>
      <c r="J114" s="36">
        <v>0.85</v>
      </c>
      <c r="K114" s="36">
        <v>0.85</v>
      </c>
      <c r="L114" s="36">
        <v>0.85</v>
      </c>
      <c r="M114" s="44">
        <v>0.85</v>
      </c>
      <c r="N114" s="44">
        <v>0.85</v>
      </c>
      <c r="O114" s="44">
        <v>0.85</v>
      </c>
      <c r="P114" s="44">
        <v>0.85</v>
      </c>
      <c r="Q114" s="37">
        <v>0</v>
      </c>
    </row>
    <row r="115" spans="2:17" ht="18" customHeight="1" x14ac:dyDescent="0.2">
      <c r="B115" s="14" t="s">
        <v>299</v>
      </c>
      <c r="C115" s="31" t="s">
        <v>300</v>
      </c>
      <c r="D115" s="40" t="s">
        <v>301</v>
      </c>
      <c r="E115" s="37">
        <v>1814896104.0105932</v>
      </c>
      <c r="F115" s="37">
        <v>16171416.976973999</v>
      </c>
      <c r="G115" s="37">
        <v>64681222651.808144</v>
      </c>
      <c r="H115" s="45"/>
      <c r="I115" s="38"/>
      <c r="J115" s="38"/>
      <c r="K115" s="38"/>
      <c r="L115" s="38"/>
      <c r="M115" s="39"/>
      <c r="N115" s="39"/>
      <c r="O115" s="39"/>
      <c r="P115" s="39"/>
      <c r="Q115" s="37">
        <v>64714178244.041885</v>
      </c>
    </row>
    <row r="116" spans="2:17" ht="18" customHeight="1" x14ac:dyDescent="0.2">
      <c r="B116" s="14" t="s">
        <v>302</v>
      </c>
      <c r="C116" s="31" t="s">
        <v>303</v>
      </c>
      <c r="D116" s="41" t="s">
        <v>304</v>
      </c>
      <c r="E116" s="45"/>
      <c r="F116" s="45"/>
      <c r="G116" s="37">
        <v>0</v>
      </c>
      <c r="H116" s="45"/>
      <c r="I116" s="38"/>
      <c r="J116" s="38"/>
      <c r="K116" s="38"/>
      <c r="L116" s="38"/>
      <c r="M116" s="39"/>
      <c r="N116" s="39"/>
      <c r="O116" s="44"/>
      <c r="P116" s="39"/>
      <c r="Q116" s="37">
        <v>0</v>
      </c>
    </row>
    <row r="117" spans="2:17" ht="18" customHeight="1" x14ac:dyDescent="0.2">
      <c r="B117" s="14" t="s">
        <v>305</v>
      </c>
      <c r="C117" s="31" t="s">
        <v>306</v>
      </c>
      <c r="D117" s="43" t="s">
        <v>174</v>
      </c>
      <c r="E117" s="45"/>
      <c r="F117" s="45"/>
      <c r="G117" s="42">
        <v>0</v>
      </c>
      <c r="H117" s="45"/>
      <c r="I117" s="38"/>
      <c r="J117" s="38"/>
      <c r="K117" s="36">
        <v>0.85</v>
      </c>
      <c r="L117" s="38"/>
      <c r="M117" s="39"/>
      <c r="N117" s="39"/>
      <c r="O117" s="44">
        <v>0.85</v>
      </c>
      <c r="P117" s="39"/>
      <c r="Q117" s="42">
        <v>0</v>
      </c>
    </row>
    <row r="118" spans="2:17" ht="18" customHeight="1" x14ac:dyDescent="0.2">
      <c r="B118" s="14" t="s">
        <v>307</v>
      </c>
      <c r="C118" s="31" t="s">
        <v>308</v>
      </c>
      <c r="D118" s="43" t="s">
        <v>76</v>
      </c>
      <c r="E118" s="45"/>
      <c r="F118" s="45"/>
      <c r="G118" s="42">
        <v>0</v>
      </c>
      <c r="H118" s="45"/>
      <c r="I118" s="38"/>
      <c r="J118" s="38"/>
      <c r="K118" s="36">
        <v>1</v>
      </c>
      <c r="L118" s="38"/>
      <c r="M118" s="39"/>
      <c r="N118" s="39"/>
      <c r="O118" s="44">
        <v>1</v>
      </c>
      <c r="P118" s="39"/>
      <c r="Q118" s="42">
        <v>0</v>
      </c>
    </row>
    <row r="119" spans="2:17" ht="18" customHeight="1" x14ac:dyDescent="0.2">
      <c r="B119" s="14" t="s">
        <v>309</v>
      </c>
      <c r="C119" s="31" t="s">
        <v>310</v>
      </c>
      <c r="D119" s="41" t="s">
        <v>311</v>
      </c>
      <c r="E119" s="42">
        <v>1765156336.5200901</v>
      </c>
      <c r="F119" s="45"/>
      <c r="G119" s="45"/>
      <c r="H119" s="45"/>
      <c r="I119" s="36">
        <v>0</v>
      </c>
      <c r="J119" s="38"/>
      <c r="K119" s="38"/>
      <c r="L119" s="38"/>
      <c r="M119" s="44">
        <v>0</v>
      </c>
      <c r="N119" s="39"/>
      <c r="O119" s="39"/>
      <c r="P119" s="39"/>
      <c r="Q119" s="42">
        <v>0</v>
      </c>
    </row>
    <row r="120" spans="2:17" ht="18" customHeight="1" x14ac:dyDescent="0.2">
      <c r="B120" s="14" t="s">
        <v>312</v>
      </c>
      <c r="C120" s="31" t="s">
        <v>313</v>
      </c>
      <c r="D120" s="41" t="s">
        <v>314</v>
      </c>
      <c r="E120" s="42">
        <v>0</v>
      </c>
      <c r="F120" s="42">
        <v>0</v>
      </c>
      <c r="G120" s="42">
        <v>440999152.32480699</v>
      </c>
      <c r="H120" s="45"/>
      <c r="I120" s="36">
        <v>1</v>
      </c>
      <c r="J120" s="36">
        <v>1</v>
      </c>
      <c r="K120" s="36">
        <v>1</v>
      </c>
      <c r="L120" s="38"/>
      <c r="M120" s="44">
        <v>1</v>
      </c>
      <c r="N120" s="44">
        <v>1</v>
      </c>
      <c r="O120" s="44">
        <v>1</v>
      </c>
      <c r="P120" s="39"/>
      <c r="Q120" s="42">
        <v>440999152.32480699</v>
      </c>
    </row>
    <row r="121" spans="2:17" ht="18" customHeight="1" x14ac:dyDescent="0.2">
      <c r="B121" s="14" t="s">
        <v>315</v>
      </c>
      <c r="C121" s="31" t="s">
        <v>316</v>
      </c>
      <c r="D121" s="41" t="s">
        <v>317</v>
      </c>
      <c r="E121" s="42">
        <v>49739767.490502961</v>
      </c>
      <c r="F121" s="42">
        <v>16171416.976973999</v>
      </c>
      <c r="G121" s="42">
        <v>64240223499.483337</v>
      </c>
      <c r="H121" s="45"/>
      <c r="I121" s="36">
        <v>0.5</v>
      </c>
      <c r="J121" s="36">
        <v>0.5</v>
      </c>
      <c r="K121" s="36">
        <v>1</v>
      </c>
      <c r="L121" s="38"/>
      <c r="M121" s="44">
        <v>0.5</v>
      </c>
      <c r="N121" s="44">
        <v>0.5</v>
      </c>
      <c r="O121" s="44">
        <v>1</v>
      </c>
      <c r="P121" s="39"/>
      <c r="Q121" s="42">
        <v>64273179091.717079</v>
      </c>
    </row>
    <row r="122" spans="2:17" ht="18" customHeight="1" x14ac:dyDescent="0.2">
      <c r="B122" s="14" t="s">
        <v>318</v>
      </c>
      <c r="C122" s="31" t="s">
        <v>319</v>
      </c>
      <c r="D122" s="40" t="s">
        <v>320</v>
      </c>
      <c r="E122" s="37">
        <v>46313523120.177002</v>
      </c>
      <c r="F122" s="37">
        <v>0</v>
      </c>
      <c r="G122" s="37">
        <v>183086261.32999998</v>
      </c>
      <c r="H122" s="45"/>
      <c r="I122" s="38"/>
      <c r="J122" s="38"/>
      <c r="K122" s="38"/>
      <c r="L122" s="38"/>
      <c r="M122" s="39"/>
      <c r="N122" s="39"/>
      <c r="O122" s="39"/>
      <c r="P122" s="39"/>
      <c r="Q122" s="37">
        <v>2313276372.9544163</v>
      </c>
    </row>
    <row r="123" spans="2:17" ht="18" customHeight="1" x14ac:dyDescent="0.2">
      <c r="B123" s="14" t="s">
        <v>321</v>
      </c>
      <c r="C123" s="31" t="s">
        <v>322</v>
      </c>
      <c r="D123" s="41" t="s">
        <v>323</v>
      </c>
      <c r="E123" s="42">
        <v>0</v>
      </c>
      <c r="F123" s="42">
        <v>0</v>
      </c>
      <c r="G123" s="42">
        <v>0</v>
      </c>
      <c r="H123" s="45"/>
      <c r="I123" s="38"/>
      <c r="J123" s="38"/>
      <c r="K123" s="38"/>
      <c r="L123" s="38"/>
      <c r="M123" s="44"/>
      <c r="N123" s="44"/>
      <c r="O123" s="44"/>
      <c r="P123" s="39"/>
      <c r="Q123" s="42">
        <v>0</v>
      </c>
    </row>
    <row r="124" spans="2:17" ht="18" customHeight="1" x14ac:dyDescent="0.2">
      <c r="B124" s="14" t="s">
        <v>324</v>
      </c>
      <c r="C124" s="31" t="s">
        <v>325</v>
      </c>
      <c r="D124" s="41" t="s">
        <v>326</v>
      </c>
      <c r="E124" s="42">
        <v>24121523315.439999</v>
      </c>
      <c r="F124" s="42">
        <v>0</v>
      </c>
      <c r="G124" s="42">
        <v>183086261.32999998</v>
      </c>
      <c r="H124" s="45"/>
      <c r="I124" s="36">
        <v>0.05</v>
      </c>
      <c r="J124" s="36">
        <v>0.05</v>
      </c>
      <c r="K124" s="36">
        <v>0.05</v>
      </c>
      <c r="L124" s="38"/>
      <c r="M124" s="44">
        <v>0.05</v>
      </c>
      <c r="N124" s="44">
        <v>0.05</v>
      </c>
      <c r="O124" s="44">
        <v>0.05</v>
      </c>
      <c r="P124" s="39"/>
      <c r="Q124" s="42">
        <v>1215230478.8385</v>
      </c>
    </row>
    <row r="125" spans="2:17" ht="18" customHeight="1" x14ac:dyDescent="0.2">
      <c r="B125" s="14" t="s">
        <v>327</v>
      </c>
      <c r="C125" s="31" t="s">
        <v>328</v>
      </c>
      <c r="D125" s="41" t="s">
        <v>329</v>
      </c>
      <c r="E125" s="42">
        <v>3935444365.908</v>
      </c>
      <c r="F125" s="42">
        <v>0</v>
      </c>
      <c r="G125" s="42">
        <v>0</v>
      </c>
      <c r="H125" s="45"/>
      <c r="I125" s="36">
        <v>0.05</v>
      </c>
      <c r="J125" s="36">
        <v>7.4999999999999997E-2</v>
      </c>
      <c r="K125" s="36">
        <v>0.1</v>
      </c>
      <c r="L125" s="38"/>
      <c r="M125" s="44">
        <v>0.05</v>
      </c>
      <c r="N125" s="44">
        <v>7.4999999999999997E-2</v>
      </c>
      <c r="O125" s="44">
        <v>0.1</v>
      </c>
      <c r="P125" s="39"/>
      <c r="Q125" s="42">
        <v>196772218.29540002</v>
      </c>
    </row>
    <row r="126" spans="2:17" ht="18" customHeight="1" x14ac:dyDescent="0.2">
      <c r="B126" s="14" t="s">
        <v>330</v>
      </c>
      <c r="C126" s="31" t="s">
        <v>331</v>
      </c>
      <c r="D126" s="41" t="s">
        <v>332</v>
      </c>
      <c r="E126" s="42">
        <v>0</v>
      </c>
      <c r="F126" s="42">
        <v>0</v>
      </c>
      <c r="G126" s="42">
        <v>0</v>
      </c>
      <c r="H126" s="45"/>
      <c r="I126" s="36">
        <v>1</v>
      </c>
      <c r="J126" s="36">
        <v>1</v>
      </c>
      <c r="K126" s="36">
        <v>1</v>
      </c>
      <c r="L126" s="38"/>
      <c r="M126" s="44">
        <v>1</v>
      </c>
      <c r="N126" s="44">
        <v>1</v>
      </c>
      <c r="O126" s="44">
        <v>1</v>
      </c>
      <c r="P126" s="39"/>
      <c r="Q126" s="42">
        <v>0</v>
      </c>
    </row>
    <row r="127" spans="2:17" ht="18" customHeight="1" x14ac:dyDescent="0.2">
      <c r="B127" s="15" t="s">
        <v>333</v>
      </c>
      <c r="C127" s="12" t="s">
        <v>334</v>
      </c>
      <c r="D127" s="46" t="s">
        <v>335</v>
      </c>
      <c r="E127" s="47">
        <v>18256555438.828999</v>
      </c>
      <c r="F127" s="47">
        <v>0</v>
      </c>
      <c r="G127" s="47">
        <v>0</v>
      </c>
      <c r="H127" s="48"/>
      <c r="I127" s="49"/>
      <c r="J127" s="49"/>
      <c r="K127" s="49"/>
      <c r="L127" s="49"/>
      <c r="M127" s="50">
        <v>4.9367126172313966E-2</v>
      </c>
      <c r="N127" s="50"/>
      <c r="O127" s="50"/>
      <c r="P127" s="51"/>
      <c r="Q127" s="47">
        <v>901273675.82051599</v>
      </c>
    </row>
  </sheetData>
  <mergeCells count="21">
    <mergeCell ref="Q15:Q17"/>
    <mergeCell ref="E16:G16"/>
    <mergeCell ref="H16:H17"/>
    <mergeCell ref="I16:K16"/>
    <mergeCell ref="L16:L17"/>
    <mergeCell ref="M16:O16"/>
    <mergeCell ref="P16:P17"/>
    <mergeCell ref="M13:M14"/>
    <mergeCell ref="N13:N14"/>
    <mergeCell ref="O13:O14"/>
    <mergeCell ref="P13:P14"/>
    <mergeCell ref="B15:D17"/>
    <mergeCell ref="E15:H15"/>
    <mergeCell ref="I15:L15"/>
    <mergeCell ref="M15:P15"/>
    <mergeCell ref="B10:Q10"/>
    <mergeCell ref="B2:F2"/>
    <mergeCell ref="B3:F3"/>
    <mergeCell ref="B4:F4"/>
    <mergeCell ref="B5:F5"/>
    <mergeCell ref="B8:Q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(2)'!$A$1:$FK$1</xm:f>
          </x14:formula1>
          <xm:sqref>C13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N60"/>
  <sheetViews>
    <sheetView topLeftCell="A13" workbookViewId="0">
      <selection activeCell="A17" sqref="A17:XFD17"/>
    </sheetView>
  </sheetViews>
  <sheetFormatPr baseColWidth="10" defaultColWidth="11.42578125" defaultRowHeight="12.75" x14ac:dyDescent="0.2"/>
  <cols>
    <col min="1" max="1" width="1.7109375" customWidth="1"/>
    <col min="2" max="2" width="5.5703125" customWidth="1"/>
    <col min="3" max="3" width="7.7109375" customWidth="1"/>
    <col min="4" max="4" width="76.5703125" customWidth="1"/>
    <col min="5" max="14" width="19" customWidth="1"/>
  </cols>
  <sheetData>
    <row r="1" spans="2:14" ht="14.1" customHeight="1" x14ac:dyDescent="0.2">
      <c r="C1" s="32"/>
    </row>
    <row r="2" spans="2:14" ht="14.1" customHeight="1" x14ac:dyDescent="0.2">
      <c r="B2" s="105" t="s">
        <v>36</v>
      </c>
      <c r="C2" s="106"/>
      <c r="D2" s="106"/>
      <c r="E2" s="106"/>
      <c r="F2" s="105"/>
    </row>
    <row r="3" spans="2:14" ht="14.1" customHeight="1" x14ac:dyDescent="0.2">
      <c r="B3" s="105" t="s">
        <v>7</v>
      </c>
      <c r="C3" s="106"/>
      <c r="D3" s="106"/>
      <c r="E3" s="106"/>
      <c r="F3" s="105"/>
    </row>
    <row r="4" spans="2:14" ht="14.1" customHeight="1" x14ac:dyDescent="0.2">
      <c r="B4" s="105"/>
      <c r="C4" s="106"/>
      <c r="D4" s="106"/>
      <c r="E4" s="106"/>
      <c r="F4" s="105"/>
    </row>
    <row r="5" spans="2:14" ht="14.1" customHeight="1" x14ac:dyDescent="0.2">
      <c r="B5" s="105" t="str">
        <f>IF(RIGHT('Context (3)'!C6,4)=".IND","Individual reporting",IF(RIGHT('Context (3)'!C6,4)=".CON","Consolidated reporting","Subconsolidated"))</f>
        <v>Subconsolidated</v>
      </c>
      <c r="C5" s="106"/>
      <c r="D5" s="106"/>
      <c r="E5" s="106"/>
      <c r="F5" s="105"/>
    </row>
    <row r="7" spans="2:14" ht="14.1" customHeight="1" thickBot="1" x14ac:dyDescent="0.25">
      <c r="B7" s="31" t="s">
        <v>37</v>
      </c>
      <c r="C7" s="61"/>
    </row>
    <row r="8" spans="2:14" ht="12.95" customHeight="1" thickBot="1" x14ac:dyDescent="0.25">
      <c r="B8" s="102" t="s">
        <v>508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10" spans="2:14" ht="14.1" customHeight="1" thickBot="1" x14ac:dyDescent="0.25">
      <c r="B10" s="102" t="s">
        <v>509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2" spans="2:14" ht="14.1" customHeight="1" x14ac:dyDescent="0.2">
      <c r="K12" s="107" t="s">
        <v>40</v>
      </c>
      <c r="L12" s="107" t="s">
        <v>40</v>
      </c>
      <c r="M12" s="107" t="s">
        <v>40</v>
      </c>
      <c r="N12" s="107"/>
    </row>
    <row r="13" spans="2:14" ht="14.1" customHeight="1" x14ac:dyDescent="0.2">
      <c r="K13" s="106"/>
      <c r="L13" s="106"/>
      <c r="M13" s="106"/>
      <c r="N13" s="106"/>
    </row>
    <row r="14" spans="2:14" ht="50.1" customHeight="1" x14ac:dyDescent="0.2">
      <c r="K14" s="115"/>
      <c r="L14" s="115"/>
      <c r="M14" s="115"/>
      <c r="N14" s="115"/>
    </row>
    <row r="15" spans="2:14" ht="14.1" customHeight="1" x14ac:dyDescent="0.2">
      <c r="B15" s="108" t="s">
        <v>50</v>
      </c>
      <c r="C15" s="108" t="s">
        <v>51</v>
      </c>
      <c r="D15" s="108" t="s">
        <v>52</v>
      </c>
      <c r="E15" s="108" t="s">
        <v>41</v>
      </c>
      <c r="F15" s="109"/>
      <c r="G15" s="108"/>
      <c r="H15" s="108" t="s">
        <v>510</v>
      </c>
      <c r="I15" s="109"/>
      <c r="J15" s="108"/>
      <c r="K15" s="108" t="s">
        <v>511</v>
      </c>
      <c r="L15" s="109"/>
      <c r="M15" s="108"/>
      <c r="N15" s="36" t="s">
        <v>512</v>
      </c>
    </row>
    <row r="16" spans="2:14" ht="14.1" customHeight="1" x14ac:dyDescent="0.2">
      <c r="B16" s="114"/>
      <c r="C16" s="114"/>
      <c r="D16" s="114"/>
      <c r="E16" s="36" t="s">
        <v>47</v>
      </c>
      <c r="F16" s="36" t="s">
        <v>48</v>
      </c>
      <c r="G16" s="36" t="s">
        <v>49</v>
      </c>
      <c r="H16" s="36" t="s">
        <v>47</v>
      </c>
      <c r="I16" s="36" t="s">
        <v>48</v>
      </c>
      <c r="J16" s="36" t="s">
        <v>49</v>
      </c>
      <c r="K16" s="36" t="s">
        <v>47</v>
      </c>
      <c r="L16" s="36" t="s">
        <v>48</v>
      </c>
      <c r="M16" s="36" t="s">
        <v>49</v>
      </c>
      <c r="N16" s="36" t="s">
        <v>513</v>
      </c>
    </row>
    <row r="17" spans="2:14" ht="14.1" customHeight="1" x14ac:dyDescent="0.2">
      <c r="B17" s="108"/>
      <c r="C17" s="108"/>
      <c r="D17" s="108"/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  <c r="L17" s="14" t="s">
        <v>58</v>
      </c>
      <c r="M17" s="14" t="s">
        <v>59</v>
      </c>
      <c r="N17" s="14" t="s">
        <v>60</v>
      </c>
    </row>
    <row r="18" spans="2:14" x14ac:dyDescent="0.2">
      <c r="B18" s="14" t="s">
        <v>2</v>
      </c>
      <c r="C18" s="31">
        <v>2</v>
      </c>
      <c r="D18" s="31" t="s">
        <v>514</v>
      </c>
      <c r="E18" s="37">
        <v>922411387354.83264</v>
      </c>
      <c r="F18" s="37">
        <v>70285308544.952286</v>
      </c>
      <c r="G18" s="37">
        <v>415235636674.7948</v>
      </c>
      <c r="H18" s="38"/>
      <c r="I18" s="38"/>
      <c r="J18" s="38"/>
      <c r="K18" s="39"/>
      <c r="L18" s="39"/>
      <c r="M18" s="39"/>
      <c r="N18" s="42">
        <v>843046591732.1145</v>
      </c>
    </row>
    <row r="19" spans="2:14" x14ac:dyDescent="0.2">
      <c r="B19" s="14" t="s">
        <v>3</v>
      </c>
      <c r="C19" s="31" t="s">
        <v>515</v>
      </c>
      <c r="D19" s="40" t="s">
        <v>516</v>
      </c>
      <c r="E19" s="37">
        <v>0</v>
      </c>
      <c r="F19" s="37">
        <v>0</v>
      </c>
      <c r="G19" s="37">
        <v>95079829224.455383</v>
      </c>
      <c r="H19" s="38"/>
      <c r="I19" s="38"/>
      <c r="J19" s="38"/>
      <c r="K19" s="39"/>
      <c r="L19" s="39"/>
      <c r="M19" s="39"/>
      <c r="N19" s="37">
        <v>95079829224.455383</v>
      </c>
    </row>
    <row r="20" spans="2:14" x14ac:dyDescent="0.2">
      <c r="B20" s="14" t="s">
        <v>53</v>
      </c>
      <c r="C20" s="31" t="s">
        <v>517</v>
      </c>
      <c r="D20" s="41" t="s">
        <v>518</v>
      </c>
      <c r="E20" s="45"/>
      <c r="F20" s="45"/>
      <c r="G20" s="42">
        <v>79842672514.984985</v>
      </c>
      <c r="H20" s="38"/>
      <c r="I20" s="38"/>
      <c r="J20" s="36">
        <v>1</v>
      </c>
      <c r="K20" s="39"/>
      <c r="L20" s="39"/>
      <c r="M20" s="44">
        <v>1</v>
      </c>
      <c r="N20" s="42">
        <v>79842672514.984985</v>
      </c>
    </row>
    <row r="21" spans="2:14" x14ac:dyDescent="0.2">
      <c r="B21" s="14" t="s">
        <v>54</v>
      </c>
      <c r="C21" s="31" t="s">
        <v>519</v>
      </c>
      <c r="D21" s="41" t="s">
        <v>520</v>
      </c>
      <c r="E21" s="42">
        <v>0</v>
      </c>
      <c r="F21" s="42">
        <v>0</v>
      </c>
      <c r="G21" s="42">
        <v>22000000</v>
      </c>
      <c r="H21" s="36">
        <v>0</v>
      </c>
      <c r="I21" s="36">
        <v>0</v>
      </c>
      <c r="J21" s="36">
        <v>1</v>
      </c>
      <c r="K21" s="39"/>
      <c r="L21" s="39"/>
      <c r="M21" s="44">
        <v>1</v>
      </c>
      <c r="N21" s="42">
        <v>22000000</v>
      </c>
    </row>
    <row r="22" spans="2:14" x14ac:dyDescent="0.2">
      <c r="B22" s="14" t="s">
        <v>55</v>
      </c>
      <c r="C22" s="31" t="s">
        <v>521</v>
      </c>
      <c r="D22" s="41" t="s">
        <v>522</v>
      </c>
      <c r="E22" s="42">
        <v>0</v>
      </c>
      <c r="F22" s="42">
        <v>0</v>
      </c>
      <c r="G22" s="42">
        <v>15215156709.4704</v>
      </c>
      <c r="H22" s="36">
        <v>0</v>
      </c>
      <c r="I22" s="36">
        <v>0</v>
      </c>
      <c r="J22" s="36">
        <v>1</v>
      </c>
      <c r="K22" s="39"/>
      <c r="L22" s="39"/>
      <c r="M22" s="44">
        <v>1</v>
      </c>
      <c r="N22" s="42">
        <v>15215156709.4704</v>
      </c>
    </row>
    <row r="23" spans="2:14" x14ac:dyDescent="0.2">
      <c r="B23" s="14" t="s">
        <v>56</v>
      </c>
      <c r="C23" s="31" t="s">
        <v>523</v>
      </c>
      <c r="D23" s="41" t="s">
        <v>524</v>
      </c>
      <c r="E23" s="42">
        <v>0</v>
      </c>
      <c r="F23" s="42">
        <v>0</v>
      </c>
      <c r="G23" s="42">
        <v>0</v>
      </c>
      <c r="H23" s="36">
        <v>0</v>
      </c>
      <c r="I23" s="36">
        <v>0</v>
      </c>
      <c r="J23" s="36">
        <v>1</v>
      </c>
      <c r="K23" s="39"/>
      <c r="L23" s="39"/>
      <c r="M23" s="44">
        <v>1</v>
      </c>
      <c r="N23" s="42">
        <v>0</v>
      </c>
    </row>
    <row r="24" spans="2:14" x14ac:dyDescent="0.2">
      <c r="B24" s="14" t="s">
        <v>57</v>
      </c>
      <c r="C24" s="31" t="s">
        <v>525</v>
      </c>
      <c r="D24" s="40" t="s">
        <v>526</v>
      </c>
      <c r="E24" s="37">
        <v>390209473227.34595</v>
      </c>
      <c r="F24" s="37">
        <v>1111634843.9820366</v>
      </c>
      <c r="G24" s="37">
        <v>16149437141.495491</v>
      </c>
      <c r="H24" s="38"/>
      <c r="I24" s="38"/>
      <c r="J24" s="38"/>
      <c r="K24" s="39"/>
      <c r="L24" s="39"/>
      <c r="M24" s="39"/>
      <c r="N24" s="37">
        <v>383992416900.4397</v>
      </c>
    </row>
    <row r="25" spans="2:14" x14ac:dyDescent="0.2">
      <c r="B25" s="14" t="s">
        <v>58</v>
      </c>
      <c r="C25" s="31" t="s">
        <v>527</v>
      </c>
      <c r="D25" s="41" t="s">
        <v>528</v>
      </c>
      <c r="E25" s="42">
        <v>710603035.51999998</v>
      </c>
      <c r="F25" s="42">
        <v>234368562.50999999</v>
      </c>
      <c r="G25" s="42">
        <v>4694652665.1499996</v>
      </c>
      <c r="H25" s="38"/>
      <c r="I25" s="38"/>
      <c r="J25" s="38"/>
      <c r="K25" s="44"/>
      <c r="L25" s="44"/>
      <c r="M25" s="44"/>
      <c r="N25" s="37">
        <v>0</v>
      </c>
    </row>
    <row r="26" spans="2:14" x14ac:dyDescent="0.2">
      <c r="B26" s="14" t="s">
        <v>59</v>
      </c>
      <c r="C26" s="31" t="s">
        <v>529</v>
      </c>
      <c r="D26" s="41" t="s">
        <v>530</v>
      </c>
      <c r="E26" s="42">
        <v>312543007249.53003</v>
      </c>
      <c r="F26" s="42">
        <v>536642645.45000005</v>
      </c>
      <c r="G26" s="42">
        <v>2252237102.6799998</v>
      </c>
      <c r="H26" s="36">
        <v>0.95</v>
      </c>
      <c r="I26" s="36">
        <v>0.95</v>
      </c>
      <c r="J26" s="36">
        <v>1</v>
      </c>
      <c r="K26" s="44">
        <v>0.95</v>
      </c>
      <c r="L26" s="44">
        <v>0.95</v>
      </c>
      <c r="M26" s="44">
        <v>1</v>
      </c>
      <c r="N26" s="37">
        <v>299677904502.91101</v>
      </c>
    </row>
    <row r="27" spans="2:14" x14ac:dyDescent="0.2">
      <c r="B27" s="14" t="s">
        <v>60</v>
      </c>
      <c r="C27" s="31" t="s">
        <v>532</v>
      </c>
      <c r="D27" s="43" t="s">
        <v>533</v>
      </c>
      <c r="E27" s="45"/>
      <c r="F27" s="45"/>
      <c r="G27" s="42">
        <v>0</v>
      </c>
      <c r="H27" s="38"/>
      <c r="I27" s="38"/>
      <c r="J27" s="36">
        <v>1</v>
      </c>
      <c r="K27" s="39"/>
      <c r="L27" s="39"/>
      <c r="M27" s="44">
        <v>1</v>
      </c>
      <c r="N27" s="42">
        <v>0</v>
      </c>
    </row>
    <row r="28" spans="2:14" x14ac:dyDescent="0.2">
      <c r="B28" s="14" t="s">
        <v>61</v>
      </c>
      <c r="C28" s="31" t="s">
        <v>534</v>
      </c>
      <c r="D28" s="41" t="s">
        <v>535</v>
      </c>
      <c r="E28" s="42">
        <v>77666465977.815933</v>
      </c>
      <c r="F28" s="42">
        <v>574992198.53203654</v>
      </c>
      <c r="G28" s="42">
        <v>13897200038.815491</v>
      </c>
      <c r="H28" s="36">
        <v>0.9</v>
      </c>
      <c r="I28" s="36">
        <v>0.9</v>
      </c>
      <c r="J28" s="36">
        <v>1</v>
      </c>
      <c r="K28" s="44">
        <v>0.9</v>
      </c>
      <c r="L28" s="44">
        <v>0.9</v>
      </c>
      <c r="M28" s="44">
        <v>1</v>
      </c>
      <c r="N28" s="37">
        <v>84314512397.528671</v>
      </c>
    </row>
    <row r="29" spans="2:14" x14ac:dyDescent="0.2">
      <c r="B29" s="14" t="s">
        <v>62</v>
      </c>
      <c r="C29" s="31" t="s">
        <v>537</v>
      </c>
      <c r="D29" s="43" t="s">
        <v>533</v>
      </c>
      <c r="E29" s="45"/>
      <c r="F29" s="45"/>
      <c r="G29" s="42">
        <v>0</v>
      </c>
      <c r="H29" s="38"/>
      <c r="I29" s="38"/>
      <c r="J29" s="36">
        <v>1</v>
      </c>
      <c r="K29" s="39"/>
      <c r="L29" s="39"/>
      <c r="M29" s="39">
        <v>1</v>
      </c>
      <c r="N29" s="42">
        <v>0</v>
      </c>
    </row>
    <row r="30" spans="2:14" x14ac:dyDescent="0.2">
      <c r="B30" s="14" t="s">
        <v>63</v>
      </c>
      <c r="C30" s="31" t="s">
        <v>538</v>
      </c>
      <c r="D30" s="40" t="s">
        <v>539</v>
      </c>
      <c r="E30" s="37">
        <v>208528929706.87866</v>
      </c>
      <c r="F30" s="37">
        <v>5437169218.1505623</v>
      </c>
      <c r="G30" s="37">
        <v>15288261187.164425</v>
      </c>
      <c r="H30" s="38"/>
      <c r="I30" s="38"/>
      <c r="J30" s="38"/>
      <c r="K30" s="39"/>
      <c r="L30" s="39"/>
      <c r="M30" s="39"/>
      <c r="N30" s="37">
        <v>122271310649.67905</v>
      </c>
    </row>
    <row r="31" spans="2:14" x14ac:dyDescent="0.2">
      <c r="B31" s="14" t="s">
        <v>89</v>
      </c>
      <c r="C31" s="31" t="s">
        <v>540</v>
      </c>
      <c r="D31" s="41" t="s">
        <v>541</v>
      </c>
      <c r="E31" s="42">
        <v>16929218280.294701</v>
      </c>
      <c r="F31" s="42">
        <v>1811744994.1300001</v>
      </c>
      <c r="G31" s="42">
        <v>496114098</v>
      </c>
      <c r="H31" s="38"/>
      <c r="I31" s="38"/>
      <c r="J31" s="38"/>
      <c r="K31" s="44"/>
      <c r="L31" s="44"/>
      <c r="M31" s="44"/>
      <c r="N31" s="37">
        <v>0</v>
      </c>
    </row>
    <row r="32" spans="2:14" x14ac:dyDescent="0.2">
      <c r="B32" s="14" t="s">
        <v>92</v>
      </c>
      <c r="C32" s="31" t="s">
        <v>542</v>
      </c>
      <c r="D32" s="41" t="s">
        <v>543</v>
      </c>
      <c r="E32" s="42">
        <v>43605986511.840225</v>
      </c>
      <c r="F32" s="42">
        <v>0</v>
      </c>
      <c r="G32" s="42">
        <v>0</v>
      </c>
      <c r="H32" s="38"/>
      <c r="I32" s="38"/>
      <c r="J32" s="38"/>
      <c r="K32" s="39"/>
      <c r="L32" s="39"/>
      <c r="M32" s="39"/>
      <c r="N32" s="42">
        <v>0</v>
      </c>
    </row>
    <row r="33" spans="2:14" x14ac:dyDescent="0.2">
      <c r="B33" s="14" t="s">
        <v>94</v>
      </c>
      <c r="C33" s="31" t="s">
        <v>544</v>
      </c>
      <c r="D33" s="41" t="s">
        <v>545</v>
      </c>
      <c r="E33" s="42">
        <v>42213612266.087708</v>
      </c>
      <c r="F33" s="42">
        <v>3460969542.1799998</v>
      </c>
      <c r="G33" s="42">
        <v>9873767248.5299988</v>
      </c>
      <c r="H33" s="36">
        <v>0.5</v>
      </c>
      <c r="I33" s="36">
        <v>0.5</v>
      </c>
      <c r="J33" s="36">
        <v>1</v>
      </c>
      <c r="K33" s="44">
        <v>0.5</v>
      </c>
      <c r="L33" s="44">
        <v>0.5</v>
      </c>
      <c r="M33" s="44">
        <v>1</v>
      </c>
      <c r="N33" s="37">
        <v>32711058152.663853</v>
      </c>
    </row>
    <row r="34" spans="2:14" ht="22.5" x14ac:dyDescent="0.2">
      <c r="B34" s="14" t="s">
        <v>96</v>
      </c>
      <c r="C34" s="31" t="s">
        <v>546</v>
      </c>
      <c r="D34" s="41" t="s">
        <v>547</v>
      </c>
      <c r="E34" s="42">
        <v>772.22</v>
      </c>
      <c r="F34" s="42">
        <v>0</v>
      </c>
      <c r="G34" s="42">
        <v>0</v>
      </c>
      <c r="H34" s="36">
        <v>0.5</v>
      </c>
      <c r="I34" s="36">
        <v>0.5</v>
      </c>
      <c r="J34" s="36">
        <v>1</v>
      </c>
      <c r="K34" s="44">
        <v>0.5</v>
      </c>
      <c r="L34" s="44">
        <v>0.5</v>
      </c>
      <c r="M34" s="44">
        <v>1</v>
      </c>
      <c r="N34" s="37">
        <v>386.11</v>
      </c>
    </row>
    <row r="35" spans="2:14" x14ac:dyDescent="0.2">
      <c r="B35" s="14" t="s">
        <v>99</v>
      </c>
      <c r="C35" s="31" t="s">
        <v>548</v>
      </c>
      <c r="D35" s="41" t="s">
        <v>549</v>
      </c>
      <c r="E35" s="42">
        <v>3170148838.83287</v>
      </c>
      <c r="F35" s="42">
        <v>453346272.217632</v>
      </c>
      <c r="G35" s="42">
        <v>404736842</v>
      </c>
      <c r="H35" s="36">
        <v>0.5</v>
      </c>
      <c r="I35" s="36">
        <v>0.5</v>
      </c>
      <c r="J35" s="36">
        <v>1</v>
      </c>
      <c r="K35" s="44">
        <v>0.5</v>
      </c>
      <c r="L35" s="44">
        <v>0.5</v>
      </c>
      <c r="M35" s="44">
        <v>1</v>
      </c>
      <c r="N35" s="37">
        <v>2216484397.5252509</v>
      </c>
    </row>
    <row r="36" spans="2:14" x14ac:dyDescent="0.2">
      <c r="B36" s="14" t="s">
        <v>101</v>
      </c>
      <c r="C36" s="31" t="s">
        <v>550</v>
      </c>
      <c r="D36" s="41" t="s">
        <v>551</v>
      </c>
      <c r="E36" s="42">
        <v>1063303752.2783421</v>
      </c>
      <c r="F36" s="42">
        <v>84849848.289990187</v>
      </c>
      <c r="G36" s="42">
        <v>3687197852.9400001</v>
      </c>
      <c r="H36" s="36">
        <v>0.5</v>
      </c>
      <c r="I36" s="36">
        <v>0.5</v>
      </c>
      <c r="J36" s="36">
        <v>1</v>
      </c>
      <c r="K36" s="44">
        <v>0.5</v>
      </c>
      <c r="L36" s="44">
        <v>0.5</v>
      </c>
      <c r="M36" s="44">
        <v>1</v>
      </c>
      <c r="N36" s="37">
        <v>4261274653.2241659</v>
      </c>
    </row>
    <row r="37" spans="2:14" x14ac:dyDescent="0.2">
      <c r="B37" s="14" t="s">
        <v>103</v>
      </c>
      <c r="C37" s="31" t="s">
        <v>552</v>
      </c>
      <c r="D37" s="41" t="s">
        <v>553</v>
      </c>
      <c r="E37" s="42">
        <v>162081864077.45975</v>
      </c>
      <c r="F37" s="42">
        <v>1438003555.46294</v>
      </c>
      <c r="G37" s="42">
        <v>1322559243.6944251</v>
      </c>
      <c r="H37" s="36">
        <v>0.5</v>
      </c>
      <c r="I37" s="36">
        <v>0.5</v>
      </c>
      <c r="J37" s="36">
        <v>1</v>
      </c>
      <c r="K37" s="44">
        <v>0.5</v>
      </c>
      <c r="L37" s="44">
        <v>0.5</v>
      </c>
      <c r="M37" s="44">
        <v>1</v>
      </c>
      <c r="N37" s="37">
        <v>83082493060.155777</v>
      </c>
    </row>
    <row r="38" spans="2:14" x14ac:dyDescent="0.2">
      <c r="B38" s="14" t="s">
        <v>105</v>
      </c>
      <c r="C38" s="31" t="s">
        <v>554</v>
      </c>
      <c r="D38" s="41" t="s">
        <v>555</v>
      </c>
      <c r="E38" s="42">
        <v>0</v>
      </c>
      <c r="F38" s="42">
        <v>0</v>
      </c>
      <c r="G38" s="42">
        <v>0</v>
      </c>
      <c r="H38" s="36">
        <v>0.5</v>
      </c>
      <c r="I38" s="36">
        <v>0.5</v>
      </c>
      <c r="J38" s="36">
        <v>1</v>
      </c>
      <c r="K38" s="44">
        <v>0.5</v>
      </c>
      <c r="L38" s="44">
        <v>0.5</v>
      </c>
      <c r="M38" s="44">
        <v>1</v>
      </c>
      <c r="N38" s="37">
        <v>0</v>
      </c>
    </row>
    <row r="39" spans="2:14" x14ac:dyDescent="0.2">
      <c r="B39" s="14" t="s">
        <v>108</v>
      </c>
      <c r="C39" s="31" t="s">
        <v>556</v>
      </c>
      <c r="D39" s="40" t="s">
        <v>557</v>
      </c>
      <c r="E39" s="42">
        <v>0</v>
      </c>
      <c r="F39" s="42">
        <v>0</v>
      </c>
      <c r="G39" s="42">
        <v>0</v>
      </c>
      <c r="H39" s="38"/>
      <c r="I39" s="38"/>
      <c r="J39" s="38"/>
      <c r="K39" s="44"/>
      <c r="L39" s="44"/>
      <c r="M39" s="44"/>
      <c r="N39" s="37">
        <v>0</v>
      </c>
    </row>
    <row r="40" spans="2:14" x14ac:dyDescent="0.2">
      <c r="B40" s="14" t="s">
        <v>110</v>
      </c>
      <c r="C40" s="31" t="s">
        <v>558</v>
      </c>
      <c r="D40" s="40" t="s">
        <v>559</v>
      </c>
      <c r="E40" s="37">
        <v>265118860724.00424</v>
      </c>
      <c r="F40" s="37">
        <v>61590227067.844948</v>
      </c>
      <c r="G40" s="37">
        <v>174216532899.40717</v>
      </c>
      <c r="H40" s="38"/>
      <c r="I40" s="38"/>
      <c r="J40" s="38"/>
      <c r="K40" s="39"/>
      <c r="L40" s="39"/>
      <c r="M40" s="39"/>
      <c r="N40" s="37">
        <v>207619088892.0506</v>
      </c>
    </row>
    <row r="41" spans="2:14" x14ac:dyDescent="0.2">
      <c r="B41" s="14" t="s">
        <v>112</v>
      </c>
      <c r="C41" s="31" t="s">
        <v>560</v>
      </c>
      <c r="D41" s="41" t="s">
        <v>561</v>
      </c>
      <c r="E41" s="42">
        <v>0</v>
      </c>
      <c r="F41" s="45"/>
      <c r="G41" s="45"/>
      <c r="H41" s="38"/>
      <c r="I41" s="38"/>
      <c r="J41" s="38"/>
      <c r="K41" s="44"/>
      <c r="L41" s="39"/>
      <c r="M41" s="39"/>
      <c r="N41" s="42">
        <v>0</v>
      </c>
    </row>
    <row r="42" spans="2:14" x14ac:dyDescent="0.2">
      <c r="B42" s="14" t="s">
        <v>114</v>
      </c>
      <c r="C42" s="31" t="s">
        <v>562</v>
      </c>
      <c r="D42" s="41" t="s">
        <v>563</v>
      </c>
      <c r="E42" s="42">
        <v>30721028015.57</v>
      </c>
      <c r="F42" s="42">
        <v>20815037500</v>
      </c>
      <c r="G42" s="42">
        <v>0</v>
      </c>
      <c r="H42" s="36">
        <v>0</v>
      </c>
      <c r="I42" s="36">
        <v>0.5</v>
      </c>
      <c r="J42" s="36">
        <v>1</v>
      </c>
      <c r="K42" s="39"/>
      <c r="L42" s="44">
        <v>0.5</v>
      </c>
      <c r="M42" s="44">
        <v>1</v>
      </c>
      <c r="N42" s="42">
        <v>10407518750</v>
      </c>
    </row>
    <row r="43" spans="2:14" x14ac:dyDescent="0.2">
      <c r="B43" s="14" t="s">
        <v>117</v>
      </c>
      <c r="C43" s="31" t="s">
        <v>564</v>
      </c>
      <c r="D43" s="41" t="s">
        <v>565</v>
      </c>
      <c r="E43" s="42">
        <v>13480577057.6493</v>
      </c>
      <c r="F43" s="42">
        <v>289894815</v>
      </c>
      <c r="G43" s="42">
        <v>0</v>
      </c>
      <c r="H43" s="36">
        <v>0</v>
      </c>
      <c r="I43" s="36">
        <v>0.5</v>
      </c>
      <c r="J43" s="36">
        <v>1</v>
      </c>
      <c r="K43" s="39"/>
      <c r="L43" s="44">
        <v>0.5</v>
      </c>
      <c r="M43" s="44">
        <v>1</v>
      </c>
      <c r="N43" s="42">
        <v>144947407.5</v>
      </c>
    </row>
    <row r="44" spans="2:14" x14ac:dyDescent="0.2">
      <c r="B44" s="14" t="s">
        <v>119</v>
      </c>
      <c r="C44" s="31" t="s">
        <v>566</v>
      </c>
      <c r="D44" s="41" t="s">
        <v>567</v>
      </c>
      <c r="E44" s="37">
        <v>220917255650.78494</v>
      </c>
      <c r="F44" s="37">
        <v>40485294752.844948</v>
      </c>
      <c r="G44" s="37">
        <v>174216532899.40717</v>
      </c>
      <c r="H44" s="38"/>
      <c r="I44" s="38"/>
      <c r="J44" s="38"/>
      <c r="K44" s="39"/>
      <c r="L44" s="39"/>
      <c r="M44" s="39"/>
      <c r="N44" s="37">
        <v>197066622734.5506</v>
      </c>
    </row>
    <row r="45" spans="2:14" x14ac:dyDescent="0.2">
      <c r="B45" s="14" t="s">
        <v>121</v>
      </c>
      <c r="C45" s="31" t="s">
        <v>568</v>
      </c>
      <c r="D45" s="43" t="s">
        <v>569</v>
      </c>
      <c r="E45" s="42">
        <v>5214884917.4418898</v>
      </c>
      <c r="F45" s="42">
        <v>0</v>
      </c>
      <c r="G45" s="42">
        <v>0</v>
      </c>
      <c r="H45" s="36">
        <v>0.5</v>
      </c>
      <c r="I45" s="36">
        <v>0.5</v>
      </c>
      <c r="J45" s="36">
        <v>1</v>
      </c>
      <c r="K45" s="44">
        <v>0.5</v>
      </c>
      <c r="L45" s="44">
        <v>0.5</v>
      </c>
      <c r="M45" s="44">
        <v>1</v>
      </c>
      <c r="N45" s="37">
        <v>2607442458.7209449</v>
      </c>
    </row>
    <row r="46" spans="2:14" x14ac:dyDescent="0.2">
      <c r="B46" s="14" t="s">
        <v>123</v>
      </c>
      <c r="C46" s="31" t="s">
        <v>570</v>
      </c>
      <c r="D46" s="43" t="s">
        <v>571</v>
      </c>
      <c r="E46" s="42">
        <v>3420571205.0052929</v>
      </c>
      <c r="F46" s="42">
        <v>5036700</v>
      </c>
      <c r="G46" s="42">
        <v>18132120</v>
      </c>
      <c r="H46" s="36">
        <v>0</v>
      </c>
      <c r="I46" s="36">
        <v>0.5</v>
      </c>
      <c r="J46" s="36">
        <v>1</v>
      </c>
      <c r="K46" s="39"/>
      <c r="L46" s="44">
        <v>0.5</v>
      </c>
      <c r="M46" s="44">
        <v>1</v>
      </c>
      <c r="N46" s="42">
        <v>20650470</v>
      </c>
    </row>
    <row r="47" spans="2:14" x14ac:dyDescent="0.2">
      <c r="B47" s="14" t="s">
        <v>126</v>
      </c>
      <c r="C47" s="31" t="s">
        <v>572</v>
      </c>
      <c r="D47" s="43" t="s">
        <v>573</v>
      </c>
      <c r="E47" s="42">
        <v>212281799528.33777</v>
      </c>
      <c r="F47" s="42">
        <v>40480258052.844948</v>
      </c>
      <c r="G47" s="42">
        <v>174198400779.40717</v>
      </c>
      <c r="H47" s="36">
        <v>0</v>
      </c>
      <c r="I47" s="36">
        <v>0.5</v>
      </c>
      <c r="J47" s="36">
        <v>1</v>
      </c>
      <c r="K47" s="39"/>
      <c r="L47" s="44">
        <v>0.5</v>
      </c>
      <c r="M47" s="44">
        <v>1</v>
      </c>
      <c r="N47" s="42">
        <v>194438529805.82965</v>
      </c>
    </row>
    <row r="48" spans="2:14" x14ac:dyDescent="0.2">
      <c r="B48" s="14" t="s">
        <v>129</v>
      </c>
      <c r="C48" s="31" t="s">
        <v>574</v>
      </c>
      <c r="D48" s="40" t="s">
        <v>575</v>
      </c>
      <c r="E48" s="42">
        <v>384029199.20999998</v>
      </c>
      <c r="F48" s="42">
        <v>0</v>
      </c>
      <c r="G48" s="42">
        <v>9.99999999999477E-2</v>
      </c>
      <c r="H48" s="36">
        <v>0</v>
      </c>
      <c r="I48" s="36">
        <v>0.5</v>
      </c>
      <c r="J48" s="36">
        <v>1</v>
      </c>
      <c r="K48" s="39"/>
      <c r="L48" s="44">
        <v>0.5</v>
      </c>
      <c r="M48" s="44">
        <v>1</v>
      </c>
      <c r="N48" s="42">
        <v>9.99999999999477E-2</v>
      </c>
    </row>
    <row r="49" spans="2:14" x14ac:dyDescent="0.2">
      <c r="B49" s="14" t="s">
        <v>131</v>
      </c>
      <c r="C49" s="31" t="s">
        <v>576</v>
      </c>
      <c r="D49" s="40" t="s">
        <v>577</v>
      </c>
      <c r="E49" s="42">
        <v>3078254235.5595627</v>
      </c>
      <c r="F49" s="45"/>
      <c r="G49" s="45"/>
      <c r="H49" s="36">
        <v>0</v>
      </c>
      <c r="I49" s="36">
        <v>0</v>
      </c>
      <c r="J49" s="36">
        <v>0</v>
      </c>
      <c r="K49" s="39"/>
      <c r="L49" s="39"/>
      <c r="M49" s="39"/>
      <c r="N49" s="42">
        <v>0</v>
      </c>
    </row>
    <row r="50" spans="2:14" x14ac:dyDescent="0.2">
      <c r="B50" s="14" t="s">
        <v>133</v>
      </c>
      <c r="C50" s="31" t="s">
        <v>578</v>
      </c>
      <c r="D50" s="40" t="s">
        <v>579</v>
      </c>
      <c r="E50" s="37">
        <v>8185109105.4200001</v>
      </c>
      <c r="F50" s="37">
        <v>0</v>
      </c>
      <c r="G50" s="37">
        <v>81490768864.270004</v>
      </c>
      <c r="H50" s="38"/>
      <c r="I50" s="38"/>
      <c r="J50" s="38"/>
      <c r="K50" s="39"/>
      <c r="L50" s="39"/>
      <c r="M50" s="39"/>
      <c r="N50" s="37">
        <v>0</v>
      </c>
    </row>
    <row r="51" spans="2:14" x14ac:dyDescent="0.2">
      <c r="B51" s="14" t="s">
        <v>136</v>
      </c>
      <c r="C51" s="31" t="s">
        <v>580</v>
      </c>
      <c r="D51" s="41" t="s">
        <v>581</v>
      </c>
      <c r="E51" s="42">
        <v>8185109105.4200001</v>
      </c>
      <c r="F51" s="42">
        <v>0</v>
      </c>
      <c r="G51" s="42">
        <v>81490768864.270004</v>
      </c>
      <c r="H51" s="36">
        <v>0</v>
      </c>
      <c r="I51" s="36">
        <v>0</v>
      </c>
      <c r="J51" s="36">
        <v>0</v>
      </c>
      <c r="K51" s="39"/>
      <c r="L51" s="39"/>
      <c r="M51" s="39"/>
      <c r="N51" s="42">
        <v>0</v>
      </c>
    </row>
    <row r="52" spans="2:14" x14ac:dyDescent="0.2">
      <c r="B52" s="14" t="s">
        <v>138</v>
      </c>
      <c r="C52" s="31" t="s">
        <v>582</v>
      </c>
      <c r="D52" s="41" t="s">
        <v>583</v>
      </c>
      <c r="E52" s="42">
        <v>0</v>
      </c>
      <c r="F52" s="42">
        <v>0</v>
      </c>
      <c r="G52" s="42">
        <v>0</v>
      </c>
      <c r="H52" s="36">
        <v>0</v>
      </c>
      <c r="I52" s="36">
        <v>0</v>
      </c>
      <c r="J52" s="36">
        <v>0</v>
      </c>
      <c r="K52" s="39"/>
      <c r="L52" s="39"/>
      <c r="M52" s="39"/>
      <c r="N52" s="42">
        <v>0</v>
      </c>
    </row>
    <row r="53" spans="2:14" x14ac:dyDescent="0.2">
      <c r="B53" s="14" t="s">
        <v>140</v>
      </c>
      <c r="C53" s="31" t="s">
        <v>584</v>
      </c>
      <c r="D53" s="41" t="s">
        <v>585</v>
      </c>
      <c r="E53" s="42">
        <v>0</v>
      </c>
      <c r="F53" s="42">
        <v>0</v>
      </c>
      <c r="G53" s="42">
        <v>0</v>
      </c>
      <c r="H53" s="36">
        <v>0</v>
      </c>
      <c r="I53" s="36">
        <v>0</v>
      </c>
      <c r="J53" s="36">
        <v>0</v>
      </c>
      <c r="K53" s="39"/>
      <c r="L53" s="39"/>
      <c r="M53" s="39"/>
      <c r="N53" s="42">
        <v>0</v>
      </c>
    </row>
    <row r="54" spans="2:14" x14ac:dyDescent="0.2">
      <c r="B54" s="14" t="s">
        <v>142</v>
      </c>
      <c r="C54" s="31" t="s">
        <v>586</v>
      </c>
      <c r="D54" s="41" t="s">
        <v>587</v>
      </c>
      <c r="E54" s="42">
        <v>0</v>
      </c>
      <c r="F54" s="42">
        <v>0</v>
      </c>
      <c r="G54" s="42">
        <v>0</v>
      </c>
      <c r="H54" s="36">
        <v>0</v>
      </c>
      <c r="I54" s="36">
        <v>0</v>
      </c>
      <c r="J54" s="36">
        <v>0</v>
      </c>
      <c r="K54" s="39"/>
      <c r="L54" s="39"/>
      <c r="M54" s="39"/>
      <c r="N54" s="42">
        <v>0</v>
      </c>
    </row>
    <row r="55" spans="2:14" x14ac:dyDescent="0.2">
      <c r="B55" s="14" t="s">
        <v>145</v>
      </c>
      <c r="C55" s="31" t="s">
        <v>588</v>
      </c>
      <c r="D55" s="41" t="s">
        <v>589</v>
      </c>
      <c r="E55" s="42">
        <v>0</v>
      </c>
      <c r="F55" s="42">
        <v>0</v>
      </c>
      <c r="G55" s="42">
        <v>0</v>
      </c>
      <c r="H55" s="36">
        <v>0</v>
      </c>
      <c r="I55" s="36">
        <v>0</v>
      </c>
      <c r="J55" s="36">
        <v>0</v>
      </c>
      <c r="K55" s="39"/>
      <c r="L55" s="39"/>
      <c r="M55" s="39"/>
      <c r="N55" s="42">
        <v>0</v>
      </c>
    </row>
    <row r="56" spans="2:14" x14ac:dyDescent="0.2">
      <c r="B56" s="14" t="s">
        <v>147</v>
      </c>
      <c r="C56" s="31" t="s">
        <v>590</v>
      </c>
      <c r="D56" s="40" t="s">
        <v>591</v>
      </c>
      <c r="E56" s="37">
        <v>46906731156.414185</v>
      </c>
      <c r="F56" s="37">
        <v>2146277414.9747434</v>
      </c>
      <c r="G56" s="37">
        <v>33010807357.902367</v>
      </c>
      <c r="H56" s="38"/>
      <c r="I56" s="38"/>
      <c r="J56" s="38"/>
      <c r="K56" s="39"/>
      <c r="L56" s="39"/>
      <c r="M56" s="39"/>
      <c r="N56" s="37">
        <v>34083946065.38974</v>
      </c>
    </row>
    <row r="57" spans="2:14" x14ac:dyDescent="0.2">
      <c r="B57" s="14" t="s">
        <v>149</v>
      </c>
      <c r="C57" s="31" t="s">
        <v>592</v>
      </c>
      <c r="D57" s="41" t="s">
        <v>593</v>
      </c>
      <c r="E57" s="42">
        <v>11486723951.746401</v>
      </c>
      <c r="F57" s="42">
        <v>0</v>
      </c>
      <c r="G57" s="42">
        <v>0</v>
      </c>
      <c r="H57" s="36">
        <v>0</v>
      </c>
      <c r="I57" s="36">
        <v>0</v>
      </c>
      <c r="J57" s="36">
        <v>0</v>
      </c>
      <c r="K57" s="39"/>
      <c r="L57" s="39"/>
      <c r="M57" s="39"/>
      <c r="N57" s="42">
        <v>0</v>
      </c>
    </row>
    <row r="58" spans="2:14" x14ac:dyDescent="0.2">
      <c r="B58" s="14" t="s">
        <v>151</v>
      </c>
      <c r="C58" s="31" t="s">
        <v>594</v>
      </c>
      <c r="D58" s="41" t="s">
        <v>595</v>
      </c>
      <c r="E58" s="42">
        <v>0</v>
      </c>
      <c r="F58" s="42">
        <v>0</v>
      </c>
      <c r="G58" s="42">
        <v>935164369.957026</v>
      </c>
      <c r="H58" s="36">
        <v>0</v>
      </c>
      <c r="I58" s="36">
        <v>0.5</v>
      </c>
      <c r="J58" s="36">
        <v>1</v>
      </c>
      <c r="K58" s="39"/>
      <c r="L58" s="44">
        <v>0.5</v>
      </c>
      <c r="M58" s="44">
        <v>1</v>
      </c>
      <c r="N58" s="42">
        <v>935164369.957026</v>
      </c>
    </row>
    <row r="59" spans="2:14" x14ac:dyDescent="0.2">
      <c r="B59" s="14" t="s">
        <v>154</v>
      </c>
      <c r="C59" s="31" t="s">
        <v>596</v>
      </c>
      <c r="D59" s="41" t="s">
        <v>597</v>
      </c>
      <c r="E59" s="42">
        <v>0</v>
      </c>
      <c r="F59" s="42">
        <v>0</v>
      </c>
      <c r="G59" s="42">
        <v>565063897.97182</v>
      </c>
      <c r="H59" s="36">
        <v>0</v>
      </c>
      <c r="I59" s="36">
        <v>0.5</v>
      </c>
      <c r="J59" s="36">
        <v>1</v>
      </c>
      <c r="K59" s="39"/>
      <c r="L59" s="44">
        <v>0.5</v>
      </c>
      <c r="M59" s="44">
        <v>1</v>
      </c>
      <c r="N59" s="42">
        <v>565063897.97182</v>
      </c>
    </row>
    <row r="60" spans="2:14" x14ac:dyDescent="0.2">
      <c r="B60" s="15" t="s">
        <v>156</v>
      </c>
      <c r="C60" s="12" t="s">
        <v>598</v>
      </c>
      <c r="D60" s="46" t="s">
        <v>573</v>
      </c>
      <c r="E60" s="47">
        <v>35420007204.667786</v>
      </c>
      <c r="F60" s="47">
        <v>2146277414.9747434</v>
      </c>
      <c r="G60" s="47">
        <v>31510579089.973522</v>
      </c>
      <c r="H60" s="62">
        <v>0</v>
      </c>
      <c r="I60" s="62">
        <v>0.5</v>
      </c>
      <c r="J60" s="62">
        <v>1</v>
      </c>
      <c r="K60" s="51"/>
      <c r="L60" s="50">
        <v>0.5</v>
      </c>
      <c r="M60" s="50">
        <v>1</v>
      </c>
      <c r="N60" s="47">
        <v>32583717797.460896</v>
      </c>
    </row>
  </sheetData>
  <mergeCells count="16">
    <mergeCell ref="K12:K14"/>
    <mergeCell ref="L12:L14"/>
    <mergeCell ref="M12:M14"/>
    <mergeCell ref="N12:N14"/>
    <mergeCell ref="B15:B17"/>
    <mergeCell ref="C15:C17"/>
    <mergeCell ref="D15:D17"/>
    <mergeCell ref="E15:G15"/>
    <mergeCell ref="H15:J15"/>
    <mergeCell ref="K15:M15"/>
    <mergeCell ref="B10:N10"/>
    <mergeCell ref="B2:F2"/>
    <mergeCell ref="B3:F3"/>
    <mergeCell ref="B4:F4"/>
    <mergeCell ref="B5:F5"/>
    <mergeCell ref="B8:N8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N60"/>
  <sheetViews>
    <sheetView workbookViewId="0">
      <selection activeCell="E18" sqref="E18:N60"/>
    </sheetView>
  </sheetViews>
  <sheetFormatPr baseColWidth="10" defaultColWidth="11.42578125" defaultRowHeight="12.75" x14ac:dyDescent="0.2"/>
  <cols>
    <col min="1" max="1" width="1.7109375" style="88" customWidth="1"/>
    <col min="2" max="2" width="9.140625" style="88" customWidth="1"/>
    <col min="3" max="3" width="8.5703125" style="88" customWidth="1"/>
    <col min="4" max="4" width="77" style="88" customWidth="1"/>
    <col min="5" max="14" width="19" style="88" customWidth="1"/>
    <col min="15" max="16384" width="11.42578125" style="88"/>
  </cols>
  <sheetData>
    <row r="2" spans="1:14" ht="14.1" customHeight="1" x14ac:dyDescent="0.2">
      <c r="B2" s="105"/>
      <c r="C2" s="106"/>
      <c r="D2" s="106"/>
      <c r="E2" s="106"/>
      <c r="F2" s="105"/>
    </row>
    <row r="3" spans="1:14" ht="14.1" customHeight="1" x14ac:dyDescent="0.2">
      <c r="B3" s="105" t="s">
        <v>7</v>
      </c>
      <c r="C3" s="106"/>
      <c r="D3" s="106"/>
      <c r="E3" s="106"/>
      <c r="F3" s="105"/>
    </row>
    <row r="4" spans="1:14" ht="14.1" customHeight="1" x14ac:dyDescent="0.2">
      <c r="B4" s="105"/>
      <c r="C4" s="106"/>
      <c r="D4" s="106"/>
      <c r="E4" s="106"/>
      <c r="F4" s="105"/>
    </row>
    <row r="5" spans="1:14" ht="14.1" customHeight="1" x14ac:dyDescent="0.2">
      <c r="B5" s="105" t="str">
        <f>IF(RIGHT('Context (3)'!C6,4)=".IND","Individual reporting",IF(RIGHT('Context (3)'!C6,4)=".CON","Consolidated reporting","Subconsolidated"))</f>
        <v>Subconsolidated</v>
      </c>
      <c r="C5" s="106"/>
      <c r="D5" s="106"/>
      <c r="E5" s="106"/>
      <c r="F5" s="105"/>
    </row>
    <row r="7" spans="1:14" ht="14.1" customHeight="1" thickBot="1" x14ac:dyDescent="0.25">
      <c r="B7" s="85" t="s">
        <v>37</v>
      </c>
      <c r="C7" s="61" t="str">
        <f>IF(C13="x46",'C8100_TOTAL'!C7,C13)</f>
        <v>EUR</v>
      </c>
    </row>
    <row r="8" spans="1:14" ht="12.95" customHeight="1" thickBot="1" x14ac:dyDescent="0.25">
      <c r="B8" s="102" t="s">
        <v>599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10" spans="1:14" ht="14.1" customHeight="1" thickBot="1" x14ac:dyDescent="0.25">
      <c r="B10" s="102" t="s">
        <v>600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1" spans="1:14" x14ac:dyDescent="0.2">
      <c r="B11" s="88" t="s">
        <v>637</v>
      </c>
    </row>
    <row r="12" spans="1:14" ht="14.1" customHeight="1" x14ac:dyDescent="0.2">
      <c r="K12" s="107" t="s">
        <v>40</v>
      </c>
      <c r="L12" s="107" t="s">
        <v>40</v>
      </c>
      <c r="M12" s="107" t="s">
        <v>40</v>
      </c>
    </row>
    <row r="13" spans="1:14" ht="21.95" customHeight="1" x14ac:dyDescent="0.2">
      <c r="A13" s="86"/>
      <c r="B13" s="12" t="s">
        <v>338</v>
      </c>
      <c r="C13" s="53" t="s">
        <v>390</v>
      </c>
      <c r="K13" s="106"/>
      <c r="L13" s="106"/>
      <c r="M13" s="106"/>
    </row>
    <row r="14" spans="1:14" ht="14.1" customHeight="1" x14ac:dyDescent="0.2">
      <c r="K14" s="115"/>
      <c r="L14" s="115"/>
      <c r="M14" s="115"/>
    </row>
    <row r="15" spans="1:14" ht="14.1" customHeight="1" x14ac:dyDescent="0.2">
      <c r="B15" s="108" t="s">
        <v>50</v>
      </c>
      <c r="C15" s="108" t="s">
        <v>51</v>
      </c>
      <c r="D15" s="108" t="s">
        <v>52</v>
      </c>
      <c r="E15" s="108" t="s">
        <v>41</v>
      </c>
      <c r="F15" s="109"/>
      <c r="G15" s="108"/>
      <c r="H15" s="108" t="s">
        <v>510</v>
      </c>
      <c r="I15" s="109"/>
      <c r="J15" s="108"/>
      <c r="K15" s="108" t="s">
        <v>511</v>
      </c>
      <c r="L15" s="109"/>
      <c r="M15" s="108"/>
      <c r="N15" s="87" t="s">
        <v>512</v>
      </c>
    </row>
    <row r="16" spans="1:14" ht="14.1" customHeight="1" x14ac:dyDescent="0.2">
      <c r="B16" s="114"/>
      <c r="C16" s="114"/>
      <c r="D16" s="114"/>
      <c r="E16" s="87" t="s">
        <v>47</v>
      </c>
      <c r="F16" s="87" t="s">
        <v>48</v>
      </c>
      <c r="G16" s="87" t="s">
        <v>49</v>
      </c>
      <c r="H16" s="87" t="s">
        <v>47</v>
      </c>
      <c r="I16" s="87" t="s">
        <v>48</v>
      </c>
      <c r="J16" s="87" t="s">
        <v>49</v>
      </c>
      <c r="K16" s="87" t="s">
        <v>47</v>
      </c>
      <c r="L16" s="87" t="s">
        <v>48</v>
      </c>
      <c r="M16" s="87" t="s">
        <v>49</v>
      </c>
      <c r="N16" s="87" t="s">
        <v>513</v>
      </c>
    </row>
    <row r="17" spans="2:14" ht="14.1" customHeight="1" x14ac:dyDescent="0.2">
      <c r="B17" s="108"/>
      <c r="C17" s="108"/>
      <c r="D17" s="108"/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  <c r="L17" s="14" t="s">
        <v>58</v>
      </c>
      <c r="M17" s="14" t="s">
        <v>59</v>
      </c>
      <c r="N17" s="14" t="s">
        <v>60</v>
      </c>
    </row>
    <row r="18" spans="2:14" ht="18" customHeight="1" x14ac:dyDescent="0.2">
      <c r="B18" s="14" t="s">
        <v>2</v>
      </c>
      <c r="C18" s="85">
        <v>2</v>
      </c>
      <c r="D18" s="85" t="s">
        <v>514</v>
      </c>
      <c r="E18" s="37">
        <v>805314563864.00525</v>
      </c>
      <c r="F18" s="37">
        <v>49239473781.853935</v>
      </c>
      <c r="G18" s="37">
        <v>360631378218.7876</v>
      </c>
      <c r="H18" s="38"/>
      <c r="I18" s="38"/>
      <c r="J18" s="38"/>
      <c r="K18" s="39"/>
      <c r="L18" s="39"/>
      <c r="M18" s="39"/>
      <c r="N18" s="42">
        <v>759256641281.78406</v>
      </c>
    </row>
    <row r="19" spans="2:14" ht="18" customHeight="1" x14ac:dyDescent="0.2">
      <c r="B19" s="14" t="s">
        <v>3</v>
      </c>
      <c r="C19" s="85" t="s">
        <v>515</v>
      </c>
      <c r="D19" s="40" t="s">
        <v>516</v>
      </c>
      <c r="E19" s="37">
        <v>0</v>
      </c>
      <c r="F19" s="37">
        <v>0</v>
      </c>
      <c r="G19" s="37">
        <v>85262831060.98642</v>
      </c>
      <c r="H19" s="38"/>
      <c r="I19" s="38"/>
      <c r="J19" s="38"/>
      <c r="K19" s="39"/>
      <c r="L19" s="39"/>
      <c r="M19" s="39"/>
      <c r="N19" s="37">
        <v>85262831060.98642</v>
      </c>
    </row>
    <row r="20" spans="2:14" ht="18" customHeight="1" x14ac:dyDescent="0.2">
      <c r="B20" s="14" t="s">
        <v>53</v>
      </c>
      <c r="C20" s="85" t="s">
        <v>517</v>
      </c>
      <c r="D20" s="41" t="s">
        <v>518</v>
      </c>
      <c r="E20" s="45"/>
      <c r="F20" s="45"/>
      <c r="G20" s="42">
        <v>74696046309.377533</v>
      </c>
      <c r="H20" s="38"/>
      <c r="I20" s="38"/>
      <c r="J20" s="87">
        <v>1</v>
      </c>
      <c r="K20" s="39"/>
      <c r="L20" s="39"/>
      <c r="M20" s="44">
        <v>1</v>
      </c>
      <c r="N20" s="42">
        <v>74696046309.377533</v>
      </c>
    </row>
    <row r="21" spans="2:14" ht="18" customHeight="1" x14ac:dyDescent="0.2">
      <c r="B21" s="14" t="s">
        <v>54</v>
      </c>
      <c r="C21" s="85" t="s">
        <v>519</v>
      </c>
      <c r="D21" s="41" t="s">
        <v>520</v>
      </c>
      <c r="E21" s="42">
        <v>0</v>
      </c>
      <c r="F21" s="42">
        <v>0</v>
      </c>
      <c r="G21" s="42">
        <v>21999999.998260438</v>
      </c>
      <c r="H21" s="87">
        <v>0</v>
      </c>
      <c r="I21" s="87">
        <v>0</v>
      </c>
      <c r="J21" s="87">
        <v>1</v>
      </c>
      <c r="K21" s="39"/>
      <c r="L21" s="39"/>
      <c r="M21" s="44">
        <v>1</v>
      </c>
      <c r="N21" s="42">
        <v>21999999.998260438</v>
      </c>
    </row>
    <row r="22" spans="2:14" ht="18" customHeight="1" x14ac:dyDescent="0.2">
      <c r="B22" s="14" t="s">
        <v>55</v>
      </c>
      <c r="C22" s="85" t="s">
        <v>521</v>
      </c>
      <c r="D22" s="41" t="s">
        <v>522</v>
      </c>
      <c r="E22" s="42">
        <v>0</v>
      </c>
      <c r="F22" s="42">
        <v>0</v>
      </c>
      <c r="G22" s="42">
        <v>10544784751.610626</v>
      </c>
      <c r="H22" s="87">
        <v>0</v>
      </c>
      <c r="I22" s="87">
        <v>0</v>
      </c>
      <c r="J22" s="87">
        <v>1</v>
      </c>
      <c r="K22" s="39"/>
      <c r="L22" s="39"/>
      <c r="M22" s="44">
        <v>1</v>
      </c>
      <c r="N22" s="42">
        <v>10544784751.610626</v>
      </c>
    </row>
    <row r="23" spans="2:14" ht="18" customHeight="1" x14ac:dyDescent="0.2">
      <c r="B23" s="14" t="s">
        <v>56</v>
      </c>
      <c r="C23" s="85" t="s">
        <v>523</v>
      </c>
      <c r="D23" s="41" t="s">
        <v>524</v>
      </c>
      <c r="E23" s="42">
        <v>0</v>
      </c>
      <c r="F23" s="42">
        <v>0</v>
      </c>
      <c r="G23" s="42">
        <v>0</v>
      </c>
      <c r="H23" s="87">
        <v>0</v>
      </c>
      <c r="I23" s="87">
        <v>0</v>
      </c>
      <c r="J23" s="87">
        <v>1</v>
      </c>
      <c r="K23" s="39"/>
      <c r="L23" s="39"/>
      <c r="M23" s="44">
        <v>1</v>
      </c>
      <c r="N23" s="42">
        <v>0</v>
      </c>
    </row>
    <row r="24" spans="2:14" ht="18" customHeight="1" x14ac:dyDescent="0.2">
      <c r="B24" s="14" t="s">
        <v>57</v>
      </c>
      <c r="C24" s="85" t="s">
        <v>525</v>
      </c>
      <c r="D24" s="40" t="s">
        <v>526</v>
      </c>
      <c r="E24" s="37">
        <v>387197411729.1991</v>
      </c>
      <c r="F24" s="37">
        <v>1086919035.5810547</v>
      </c>
      <c r="G24" s="37">
        <v>16140827527.356445</v>
      </c>
      <c r="H24" s="38"/>
      <c r="I24" s="38"/>
      <c r="J24" s="38"/>
      <c r="K24" s="39"/>
      <c r="L24" s="39"/>
      <c r="M24" s="39"/>
      <c r="N24" s="37">
        <v>381210361018.53357</v>
      </c>
    </row>
    <row r="25" spans="2:14" ht="18" customHeight="1" x14ac:dyDescent="0.2">
      <c r="B25" s="14" t="s">
        <v>58</v>
      </c>
      <c r="C25" s="85" t="s">
        <v>527</v>
      </c>
      <c r="D25" s="41" t="s">
        <v>528</v>
      </c>
      <c r="E25" s="42">
        <v>698836570.03999996</v>
      </c>
      <c r="F25" s="42">
        <v>234219473.91</v>
      </c>
      <c r="G25" s="42">
        <v>4694652665.1499996</v>
      </c>
      <c r="H25" s="38"/>
      <c r="I25" s="38"/>
      <c r="J25" s="38"/>
      <c r="K25" s="44"/>
      <c r="L25" s="44"/>
      <c r="M25" s="44"/>
      <c r="N25" s="37">
        <v>0</v>
      </c>
    </row>
    <row r="26" spans="2:14" ht="18" customHeight="1" x14ac:dyDescent="0.2">
      <c r="B26" s="14" t="s">
        <v>59</v>
      </c>
      <c r="C26" s="85" t="s">
        <v>529</v>
      </c>
      <c r="D26" s="41" t="s">
        <v>530</v>
      </c>
      <c r="E26" s="42">
        <v>311739232561.79004</v>
      </c>
      <c r="F26" s="42">
        <v>533483495.71000004</v>
      </c>
      <c r="G26" s="42">
        <v>2261423088.5700002</v>
      </c>
      <c r="H26" s="87">
        <v>0.95</v>
      </c>
      <c r="I26" s="87">
        <v>0.95</v>
      </c>
      <c r="J26" s="87">
        <v>1</v>
      </c>
      <c r="K26" s="44">
        <v>0.95</v>
      </c>
      <c r="L26" s="44">
        <v>0.95</v>
      </c>
      <c r="M26" s="44">
        <v>1</v>
      </c>
      <c r="N26" s="37">
        <v>298920503343.19501</v>
      </c>
    </row>
    <row r="27" spans="2:14" ht="18" customHeight="1" x14ac:dyDescent="0.2">
      <c r="B27" s="14" t="s">
        <v>60</v>
      </c>
      <c r="C27" s="85" t="s">
        <v>532</v>
      </c>
      <c r="D27" s="43" t="s">
        <v>533</v>
      </c>
      <c r="E27" s="45"/>
      <c r="F27" s="45"/>
      <c r="G27" s="42">
        <v>0</v>
      </c>
      <c r="H27" s="38"/>
      <c r="I27" s="38"/>
      <c r="J27" s="87">
        <v>1</v>
      </c>
      <c r="K27" s="39"/>
      <c r="L27" s="39"/>
      <c r="M27" s="44">
        <v>1</v>
      </c>
      <c r="N27" s="42">
        <v>0</v>
      </c>
    </row>
    <row r="28" spans="2:14" ht="18" customHeight="1" x14ac:dyDescent="0.2">
      <c r="B28" s="14" t="s">
        <v>61</v>
      </c>
      <c r="C28" s="85" t="s">
        <v>534</v>
      </c>
      <c r="D28" s="41" t="s">
        <v>535</v>
      </c>
      <c r="E28" s="42">
        <v>75458179167.409027</v>
      </c>
      <c r="F28" s="42">
        <v>553435539.87105453</v>
      </c>
      <c r="G28" s="42">
        <v>13879404438.786446</v>
      </c>
      <c r="H28" s="87">
        <v>0.9</v>
      </c>
      <c r="I28" s="87">
        <v>0.9</v>
      </c>
      <c r="J28" s="87">
        <v>1</v>
      </c>
      <c r="K28" s="44">
        <v>0.9</v>
      </c>
      <c r="L28" s="44">
        <v>0.9</v>
      </c>
      <c r="M28" s="44">
        <v>1</v>
      </c>
      <c r="N28" s="37">
        <v>82289857675.338531</v>
      </c>
    </row>
    <row r="29" spans="2:14" ht="18" customHeight="1" x14ac:dyDescent="0.2">
      <c r="B29" s="14" t="s">
        <v>62</v>
      </c>
      <c r="C29" s="85" t="s">
        <v>537</v>
      </c>
      <c r="D29" s="43" t="s">
        <v>533</v>
      </c>
      <c r="E29" s="45"/>
      <c r="F29" s="45"/>
      <c r="G29" s="42">
        <v>0</v>
      </c>
      <c r="H29" s="38"/>
      <c r="I29" s="38"/>
      <c r="J29" s="87">
        <v>1</v>
      </c>
      <c r="K29" s="39"/>
      <c r="L29" s="39"/>
      <c r="M29" s="39">
        <v>1</v>
      </c>
      <c r="N29" s="42">
        <v>0</v>
      </c>
    </row>
    <row r="30" spans="2:14" ht="18" customHeight="1" x14ac:dyDescent="0.2">
      <c r="B30" s="14" t="s">
        <v>63</v>
      </c>
      <c r="C30" s="85" t="s">
        <v>538</v>
      </c>
      <c r="D30" s="40" t="s">
        <v>539</v>
      </c>
      <c r="E30" s="37">
        <v>176996101951.93536</v>
      </c>
      <c r="F30" s="37">
        <v>3956975609.4628792</v>
      </c>
      <c r="G30" s="37">
        <v>14404233516.629999</v>
      </c>
      <c r="H30" s="38"/>
      <c r="I30" s="38"/>
      <c r="J30" s="38"/>
      <c r="K30" s="39"/>
      <c r="L30" s="39"/>
      <c r="M30" s="39"/>
      <c r="N30" s="37">
        <v>104880772297.32913</v>
      </c>
    </row>
    <row r="31" spans="2:14" ht="18" customHeight="1" x14ac:dyDescent="0.2">
      <c r="B31" s="14" t="s">
        <v>89</v>
      </c>
      <c r="C31" s="85" t="s">
        <v>540</v>
      </c>
      <c r="D31" s="41" t="s">
        <v>541</v>
      </c>
      <c r="E31" s="42">
        <v>3205103003.5882101</v>
      </c>
      <c r="F31" s="42">
        <v>1254963494.1300001</v>
      </c>
      <c r="G31" s="42">
        <v>496114098</v>
      </c>
      <c r="H31" s="38"/>
      <c r="I31" s="38"/>
      <c r="J31" s="38"/>
      <c r="K31" s="44"/>
      <c r="L31" s="44"/>
      <c r="M31" s="44"/>
      <c r="N31" s="37">
        <v>0</v>
      </c>
    </row>
    <row r="32" spans="2:14" ht="18" customHeight="1" x14ac:dyDescent="0.2">
      <c r="B32" s="14" t="s">
        <v>92</v>
      </c>
      <c r="C32" s="85" t="s">
        <v>542</v>
      </c>
      <c r="D32" s="41" t="s">
        <v>543</v>
      </c>
      <c r="E32" s="42">
        <v>42753760643.77356</v>
      </c>
      <c r="F32" s="42">
        <v>0</v>
      </c>
      <c r="G32" s="42">
        <v>0</v>
      </c>
      <c r="H32" s="38"/>
      <c r="I32" s="38"/>
      <c r="J32" s="38"/>
      <c r="K32" s="39"/>
      <c r="L32" s="39"/>
      <c r="M32" s="39"/>
      <c r="N32" s="42">
        <v>0</v>
      </c>
    </row>
    <row r="33" spans="2:14" ht="18" customHeight="1" x14ac:dyDescent="0.2">
      <c r="B33" s="14" t="s">
        <v>94</v>
      </c>
      <c r="C33" s="85" t="s">
        <v>544</v>
      </c>
      <c r="D33" s="41" t="s">
        <v>545</v>
      </c>
      <c r="E33" s="42">
        <v>32004045683.683998</v>
      </c>
      <c r="F33" s="42">
        <v>2447492956.6500001</v>
      </c>
      <c r="G33" s="42">
        <v>9802370915.6399994</v>
      </c>
      <c r="H33" s="87">
        <v>0.5</v>
      </c>
      <c r="I33" s="87">
        <v>0.5</v>
      </c>
      <c r="J33" s="87">
        <v>1</v>
      </c>
      <c r="K33" s="44">
        <v>0.5</v>
      </c>
      <c r="L33" s="44">
        <v>0.5</v>
      </c>
      <c r="M33" s="44">
        <v>1</v>
      </c>
      <c r="N33" s="37">
        <v>27028140235.806999</v>
      </c>
    </row>
    <row r="34" spans="2:14" ht="18" customHeight="1" x14ac:dyDescent="0.2">
      <c r="B34" s="14" t="s">
        <v>96</v>
      </c>
      <c r="C34" s="85" t="s">
        <v>546</v>
      </c>
      <c r="D34" s="41" t="s">
        <v>547</v>
      </c>
      <c r="E34" s="42">
        <v>772.22</v>
      </c>
      <c r="F34" s="42">
        <v>0</v>
      </c>
      <c r="G34" s="42">
        <v>0</v>
      </c>
      <c r="H34" s="87">
        <v>0.5</v>
      </c>
      <c r="I34" s="87">
        <v>0.5</v>
      </c>
      <c r="J34" s="87">
        <v>1</v>
      </c>
      <c r="K34" s="44">
        <v>0.5</v>
      </c>
      <c r="L34" s="44">
        <v>0.5</v>
      </c>
      <c r="M34" s="44">
        <v>1</v>
      </c>
      <c r="N34" s="37">
        <v>386.11</v>
      </c>
    </row>
    <row r="35" spans="2:14" ht="18" customHeight="1" x14ac:dyDescent="0.2">
      <c r="B35" s="14" t="s">
        <v>99</v>
      </c>
      <c r="C35" s="85" t="s">
        <v>548</v>
      </c>
      <c r="D35" s="41" t="s">
        <v>549</v>
      </c>
      <c r="E35" s="42">
        <v>888724515.90750003</v>
      </c>
      <c r="F35" s="42">
        <v>453346260.77249998</v>
      </c>
      <c r="G35" s="42">
        <v>404736842</v>
      </c>
      <c r="H35" s="87">
        <v>0.5</v>
      </c>
      <c r="I35" s="87">
        <v>0.5</v>
      </c>
      <c r="J35" s="87">
        <v>1</v>
      </c>
      <c r="K35" s="44">
        <v>0.5</v>
      </c>
      <c r="L35" s="44">
        <v>0.5</v>
      </c>
      <c r="M35" s="44">
        <v>1</v>
      </c>
      <c r="N35" s="37">
        <v>1075772230.3400002</v>
      </c>
    </row>
    <row r="36" spans="2:14" ht="18" customHeight="1" x14ac:dyDescent="0.2">
      <c r="B36" s="14" t="s">
        <v>101</v>
      </c>
      <c r="C36" s="85" t="s">
        <v>550</v>
      </c>
      <c r="D36" s="41" t="s">
        <v>551</v>
      </c>
      <c r="E36" s="42">
        <v>478888796.06001008</v>
      </c>
      <c r="F36" s="42">
        <v>84849848.289990187</v>
      </c>
      <c r="G36" s="42">
        <v>3687197852.9400001</v>
      </c>
      <c r="H36" s="87">
        <v>0.5</v>
      </c>
      <c r="I36" s="87">
        <v>0.5</v>
      </c>
      <c r="J36" s="87">
        <v>1</v>
      </c>
      <c r="K36" s="44">
        <v>0.5</v>
      </c>
      <c r="L36" s="44">
        <v>0.5</v>
      </c>
      <c r="M36" s="44">
        <v>1</v>
      </c>
      <c r="N36" s="37">
        <v>3969067175.1150002</v>
      </c>
    </row>
    <row r="37" spans="2:14" ht="18" customHeight="1" x14ac:dyDescent="0.2">
      <c r="B37" s="14" t="s">
        <v>103</v>
      </c>
      <c r="C37" s="85" t="s">
        <v>552</v>
      </c>
      <c r="D37" s="41" t="s">
        <v>553</v>
      </c>
      <c r="E37" s="42">
        <v>143624442184.06384</v>
      </c>
      <c r="F37" s="42">
        <v>971286543.75038898</v>
      </c>
      <c r="G37" s="42">
        <v>509927906.05000001</v>
      </c>
      <c r="H37" s="87">
        <v>0.5</v>
      </c>
      <c r="I37" s="87">
        <v>0.5</v>
      </c>
      <c r="J37" s="87">
        <v>1</v>
      </c>
      <c r="K37" s="44">
        <v>0.5</v>
      </c>
      <c r="L37" s="44">
        <v>0.5</v>
      </c>
      <c r="M37" s="44">
        <v>1</v>
      </c>
      <c r="N37" s="37">
        <v>72807792269.957123</v>
      </c>
    </row>
    <row r="38" spans="2:14" ht="18" customHeight="1" x14ac:dyDescent="0.2">
      <c r="B38" s="14" t="s">
        <v>105</v>
      </c>
      <c r="C38" s="85" t="s">
        <v>554</v>
      </c>
      <c r="D38" s="41" t="s">
        <v>555</v>
      </c>
      <c r="E38" s="42">
        <v>0</v>
      </c>
      <c r="F38" s="42">
        <v>0</v>
      </c>
      <c r="G38" s="42">
        <v>0</v>
      </c>
      <c r="H38" s="87">
        <v>0.5</v>
      </c>
      <c r="I38" s="87">
        <v>0.5</v>
      </c>
      <c r="J38" s="87">
        <v>1</v>
      </c>
      <c r="K38" s="44">
        <v>0.5</v>
      </c>
      <c r="L38" s="44">
        <v>0.5</v>
      </c>
      <c r="M38" s="44">
        <v>1</v>
      </c>
      <c r="N38" s="37">
        <v>0</v>
      </c>
    </row>
    <row r="39" spans="2:14" ht="18" customHeight="1" x14ac:dyDescent="0.2">
      <c r="B39" s="14" t="s">
        <v>108</v>
      </c>
      <c r="C39" s="85" t="s">
        <v>556</v>
      </c>
      <c r="D39" s="40" t="s">
        <v>557</v>
      </c>
      <c r="E39" s="42">
        <v>0</v>
      </c>
      <c r="F39" s="42">
        <v>0</v>
      </c>
      <c r="G39" s="42">
        <v>0</v>
      </c>
      <c r="H39" s="38"/>
      <c r="I39" s="38"/>
      <c r="J39" s="38"/>
      <c r="K39" s="44"/>
      <c r="L39" s="44"/>
      <c r="M39" s="44"/>
      <c r="N39" s="37">
        <v>0</v>
      </c>
    </row>
    <row r="40" spans="2:14" ht="18" customHeight="1" x14ac:dyDescent="0.2">
      <c r="B40" s="14" t="s">
        <v>110</v>
      </c>
      <c r="C40" s="85" t="s">
        <v>558</v>
      </c>
      <c r="D40" s="40" t="s">
        <v>559</v>
      </c>
      <c r="E40" s="37">
        <v>130470163032.94672</v>
      </c>
      <c r="F40" s="37">
        <v>43440175837.019554</v>
      </c>
      <c r="G40" s="37">
        <v>138293578685.46716</v>
      </c>
      <c r="H40" s="38"/>
      <c r="I40" s="38"/>
      <c r="J40" s="38"/>
      <c r="K40" s="39"/>
      <c r="L40" s="39"/>
      <c r="M40" s="39"/>
      <c r="N40" s="37">
        <v>162517289823.37216</v>
      </c>
    </row>
    <row r="41" spans="2:14" ht="18" customHeight="1" x14ac:dyDescent="0.2">
      <c r="B41" s="14" t="s">
        <v>112</v>
      </c>
      <c r="C41" s="85" t="s">
        <v>560</v>
      </c>
      <c r="D41" s="41" t="s">
        <v>561</v>
      </c>
      <c r="E41" s="42">
        <v>0</v>
      </c>
      <c r="F41" s="45"/>
      <c r="G41" s="45"/>
      <c r="H41" s="38"/>
      <c r="I41" s="38"/>
      <c r="J41" s="38"/>
      <c r="K41" s="44"/>
      <c r="L41" s="39"/>
      <c r="M41" s="39"/>
      <c r="N41" s="42">
        <v>0</v>
      </c>
    </row>
    <row r="42" spans="2:14" ht="18" customHeight="1" x14ac:dyDescent="0.2">
      <c r="B42" s="14" t="s">
        <v>114</v>
      </c>
      <c r="C42" s="85" t="s">
        <v>562</v>
      </c>
      <c r="D42" s="41" t="s">
        <v>563</v>
      </c>
      <c r="E42" s="42">
        <v>27726048920.720001</v>
      </c>
      <c r="F42" s="42">
        <v>20700000000</v>
      </c>
      <c r="G42" s="42">
        <v>2.2400000000000002</v>
      </c>
      <c r="H42" s="87">
        <v>0</v>
      </c>
      <c r="I42" s="87">
        <v>0.5</v>
      </c>
      <c r="J42" s="87">
        <v>1</v>
      </c>
      <c r="K42" s="39"/>
      <c r="L42" s="44">
        <v>0.5</v>
      </c>
      <c r="M42" s="44">
        <v>1</v>
      </c>
      <c r="N42" s="42">
        <v>10350000002.24</v>
      </c>
    </row>
    <row r="43" spans="2:14" ht="18" customHeight="1" x14ac:dyDescent="0.2">
      <c r="B43" s="14" t="s">
        <v>117</v>
      </c>
      <c r="C43" s="85" t="s">
        <v>564</v>
      </c>
      <c r="D43" s="41" t="s">
        <v>565</v>
      </c>
      <c r="E43" s="42">
        <v>5492506419.6599998</v>
      </c>
      <c r="F43" s="42">
        <v>0</v>
      </c>
      <c r="G43" s="42">
        <v>0</v>
      </c>
      <c r="H43" s="87">
        <v>0</v>
      </c>
      <c r="I43" s="87">
        <v>0.5</v>
      </c>
      <c r="J43" s="87">
        <v>1</v>
      </c>
      <c r="K43" s="39"/>
      <c r="L43" s="44">
        <v>0.5</v>
      </c>
      <c r="M43" s="44">
        <v>1</v>
      </c>
      <c r="N43" s="42">
        <v>0</v>
      </c>
    </row>
    <row r="44" spans="2:14" ht="18" customHeight="1" x14ac:dyDescent="0.2">
      <c r="B44" s="14" t="s">
        <v>119</v>
      </c>
      <c r="C44" s="85" t="s">
        <v>566</v>
      </c>
      <c r="D44" s="41" t="s">
        <v>567</v>
      </c>
      <c r="E44" s="37">
        <v>97251607692.566711</v>
      </c>
      <c r="F44" s="37">
        <v>22740175837.019554</v>
      </c>
      <c r="G44" s="37">
        <v>138293578683.22717</v>
      </c>
      <c r="H44" s="38"/>
      <c r="I44" s="38"/>
      <c r="J44" s="38"/>
      <c r="K44" s="39"/>
      <c r="L44" s="39"/>
      <c r="M44" s="39"/>
      <c r="N44" s="37">
        <v>152167289821.13217</v>
      </c>
    </row>
    <row r="45" spans="2:14" ht="18" customHeight="1" x14ac:dyDescent="0.2">
      <c r="B45" s="14" t="s">
        <v>121</v>
      </c>
      <c r="C45" s="85" t="s">
        <v>568</v>
      </c>
      <c r="D45" s="43" t="s">
        <v>569</v>
      </c>
      <c r="E45" s="42">
        <v>5007246438.7904596</v>
      </c>
      <c r="F45" s="42">
        <v>0</v>
      </c>
      <c r="G45" s="42">
        <v>0</v>
      </c>
      <c r="H45" s="87">
        <v>0.5</v>
      </c>
      <c r="I45" s="87">
        <v>0.5</v>
      </c>
      <c r="J45" s="87">
        <v>1</v>
      </c>
      <c r="K45" s="44">
        <v>0.5</v>
      </c>
      <c r="L45" s="44">
        <v>0.5</v>
      </c>
      <c r="M45" s="44">
        <v>1</v>
      </c>
      <c r="N45" s="37">
        <v>2503623219.3952298</v>
      </c>
    </row>
    <row r="46" spans="2:14" ht="18" customHeight="1" x14ac:dyDescent="0.2">
      <c r="B46" s="14" t="s">
        <v>123</v>
      </c>
      <c r="C46" s="85" t="s">
        <v>570</v>
      </c>
      <c r="D46" s="43" t="s">
        <v>571</v>
      </c>
      <c r="E46" s="42">
        <v>3097946846.459537</v>
      </c>
      <c r="F46" s="42">
        <v>0</v>
      </c>
      <c r="G46" s="42">
        <v>0</v>
      </c>
      <c r="H46" s="87">
        <v>0</v>
      </c>
      <c r="I46" s="87">
        <v>0.5</v>
      </c>
      <c r="J46" s="87">
        <v>1</v>
      </c>
      <c r="K46" s="39"/>
      <c r="L46" s="44">
        <v>0.5</v>
      </c>
      <c r="M46" s="44">
        <v>1</v>
      </c>
      <c r="N46" s="42">
        <v>0</v>
      </c>
    </row>
    <row r="47" spans="2:14" ht="18" customHeight="1" x14ac:dyDescent="0.2">
      <c r="B47" s="14" t="s">
        <v>126</v>
      </c>
      <c r="C47" s="85" t="s">
        <v>572</v>
      </c>
      <c r="D47" s="43" t="s">
        <v>573</v>
      </c>
      <c r="E47" s="42">
        <v>89146414407.316711</v>
      </c>
      <c r="F47" s="42">
        <v>22740175837.019554</v>
      </c>
      <c r="G47" s="42">
        <v>138293578683.22717</v>
      </c>
      <c r="H47" s="87">
        <v>0</v>
      </c>
      <c r="I47" s="87">
        <v>0.5</v>
      </c>
      <c r="J47" s="87">
        <v>1</v>
      </c>
      <c r="K47" s="39"/>
      <c r="L47" s="44">
        <v>0.5</v>
      </c>
      <c r="M47" s="44">
        <v>1</v>
      </c>
      <c r="N47" s="42">
        <v>149663666601.73694</v>
      </c>
    </row>
    <row r="48" spans="2:14" ht="18" customHeight="1" x14ac:dyDescent="0.2">
      <c r="B48" s="14" t="s">
        <v>129</v>
      </c>
      <c r="C48" s="85" t="s">
        <v>574</v>
      </c>
      <c r="D48" s="40" t="s">
        <v>575</v>
      </c>
      <c r="E48" s="42">
        <v>384029199.20999998</v>
      </c>
      <c r="F48" s="42">
        <v>0</v>
      </c>
      <c r="G48" s="42">
        <v>9.99999999999477E-2</v>
      </c>
      <c r="H48" s="87">
        <v>0</v>
      </c>
      <c r="I48" s="87">
        <v>0.5</v>
      </c>
      <c r="J48" s="87">
        <v>1</v>
      </c>
      <c r="K48" s="39"/>
      <c r="L48" s="44">
        <v>0.5</v>
      </c>
      <c r="M48" s="44">
        <v>1</v>
      </c>
      <c r="N48" s="42">
        <v>9.99999999999477E-2</v>
      </c>
    </row>
    <row r="49" spans="2:14" ht="18" customHeight="1" x14ac:dyDescent="0.2">
      <c r="B49" s="14" t="s">
        <v>131</v>
      </c>
      <c r="C49" s="85" t="s">
        <v>576</v>
      </c>
      <c r="D49" s="40" t="s">
        <v>577</v>
      </c>
      <c r="E49" s="42">
        <v>9584516134.2138023</v>
      </c>
      <c r="F49" s="45"/>
      <c r="G49" s="45"/>
      <c r="H49" s="87">
        <v>0</v>
      </c>
      <c r="I49" s="87">
        <v>0</v>
      </c>
      <c r="J49" s="87">
        <v>0</v>
      </c>
      <c r="K49" s="39"/>
      <c r="L49" s="39"/>
      <c r="M49" s="39"/>
      <c r="N49" s="42">
        <v>0</v>
      </c>
    </row>
    <row r="50" spans="2:14" ht="18" customHeight="1" x14ac:dyDescent="0.2">
      <c r="B50" s="14" t="s">
        <v>133</v>
      </c>
      <c r="C50" s="85" t="s">
        <v>578</v>
      </c>
      <c r="D50" s="40" t="s">
        <v>579</v>
      </c>
      <c r="E50" s="37">
        <v>8153655973.0100002</v>
      </c>
      <c r="F50" s="37">
        <v>0</v>
      </c>
      <c r="G50" s="37">
        <v>81522221996.679993</v>
      </c>
      <c r="H50" s="38"/>
      <c r="I50" s="38"/>
      <c r="J50" s="38"/>
      <c r="K50" s="39"/>
      <c r="L50" s="39"/>
      <c r="M50" s="39"/>
      <c r="N50" s="37">
        <v>0</v>
      </c>
    </row>
    <row r="51" spans="2:14" ht="18" customHeight="1" x14ac:dyDescent="0.2">
      <c r="B51" s="14" t="s">
        <v>136</v>
      </c>
      <c r="C51" s="85" t="s">
        <v>580</v>
      </c>
      <c r="D51" s="41" t="s">
        <v>581</v>
      </c>
      <c r="E51" s="42">
        <v>8153655973.0100002</v>
      </c>
      <c r="F51" s="42">
        <v>0</v>
      </c>
      <c r="G51" s="42">
        <v>81522221996.679993</v>
      </c>
      <c r="H51" s="87">
        <v>0</v>
      </c>
      <c r="I51" s="87">
        <v>0</v>
      </c>
      <c r="J51" s="87">
        <v>0</v>
      </c>
      <c r="K51" s="39"/>
      <c r="L51" s="39"/>
      <c r="M51" s="39"/>
      <c r="N51" s="42">
        <v>0</v>
      </c>
    </row>
    <row r="52" spans="2:14" ht="18" customHeight="1" x14ac:dyDescent="0.2">
      <c r="B52" s="14" t="s">
        <v>138</v>
      </c>
      <c r="C52" s="85" t="s">
        <v>582</v>
      </c>
      <c r="D52" s="41" t="s">
        <v>583</v>
      </c>
      <c r="E52" s="42">
        <v>0</v>
      </c>
      <c r="F52" s="42">
        <v>0</v>
      </c>
      <c r="G52" s="42">
        <v>0</v>
      </c>
      <c r="H52" s="87">
        <v>0</v>
      </c>
      <c r="I52" s="87">
        <v>0</v>
      </c>
      <c r="J52" s="87">
        <v>0</v>
      </c>
      <c r="K52" s="39"/>
      <c r="L52" s="39"/>
      <c r="M52" s="39"/>
      <c r="N52" s="42">
        <v>0</v>
      </c>
    </row>
    <row r="53" spans="2:14" ht="18" customHeight="1" x14ac:dyDescent="0.2">
      <c r="B53" s="14" t="s">
        <v>140</v>
      </c>
      <c r="C53" s="85" t="s">
        <v>584</v>
      </c>
      <c r="D53" s="41" t="s">
        <v>585</v>
      </c>
      <c r="E53" s="42">
        <v>0</v>
      </c>
      <c r="F53" s="42">
        <v>0</v>
      </c>
      <c r="G53" s="42">
        <v>0</v>
      </c>
      <c r="H53" s="87">
        <v>0</v>
      </c>
      <c r="I53" s="87">
        <v>0</v>
      </c>
      <c r="J53" s="87">
        <v>0</v>
      </c>
      <c r="K53" s="39"/>
      <c r="L53" s="39"/>
      <c r="M53" s="39"/>
      <c r="N53" s="42">
        <v>0</v>
      </c>
    </row>
    <row r="54" spans="2:14" ht="18" customHeight="1" x14ac:dyDescent="0.2">
      <c r="B54" s="14" t="s">
        <v>142</v>
      </c>
      <c r="C54" s="85" t="s">
        <v>586</v>
      </c>
      <c r="D54" s="41" t="s">
        <v>587</v>
      </c>
      <c r="E54" s="42">
        <v>0</v>
      </c>
      <c r="F54" s="42">
        <v>0</v>
      </c>
      <c r="G54" s="42">
        <v>0</v>
      </c>
      <c r="H54" s="87">
        <v>0</v>
      </c>
      <c r="I54" s="87">
        <v>0</v>
      </c>
      <c r="J54" s="87">
        <v>0</v>
      </c>
      <c r="K54" s="39"/>
      <c r="L54" s="39"/>
      <c r="M54" s="39"/>
      <c r="N54" s="42">
        <v>0</v>
      </c>
    </row>
    <row r="55" spans="2:14" ht="18" customHeight="1" x14ac:dyDescent="0.2">
      <c r="B55" s="14" t="s">
        <v>145</v>
      </c>
      <c r="C55" s="85" t="s">
        <v>588</v>
      </c>
      <c r="D55" s="41" t="s">
        <v>589</v>
      </c>
      <c r="E55" s="42">
        <v>0</v>
      </c>
      <c r="F55" s="42">
        <v>0</v>
      </c>
      <c r="G55" s="42">
        <v>0</v>
      </c>
      <c r="H55" s="87">
        <v>0</v>
      </c>
      <c r="I55" s="87">
        <v>0</v>
      </c>
      <c r="J55" s="87">
        <v>0</v>
      </c>
      <c r="K55" s="39"/>
      <c r="L55" s="39"/>
      <c r="M55" s="39"/>
      <c r="N55" s="42">
        <v>0</v>
      </c>
    </row>
    <row r="56" spans="2:14" ht="18" customHeight="1" x14ac:dyDescent="0.2">
      <c r="B56" s="14" t="s">
        <v>147</v>
      </c>
      <c r="C56" s="85" t="s">
        <v>590</v>
      </c>
      <c r="D56" s="40" t="s">
        <v>591</v>
      </c>
      <c r="E56" s="37">
        <v>92528685843.49025</v>
      </c>
      <c r="F56" s="37">
        <v>755403299.79043996</v>
      </c>
      <c r="G56" s="37">
        <v>25007685431.567547</v>
      </c>
      <c r="H56" s="38"/>
      <c r="I56" s="38"/>
      <c r="J56" s="38"/>
      <c r="K56" s="39"/>
      <c r="L56" s="39"/>
      <c r="M56" s="39"/>
      <c r="N56" s="37">
        <v>25385387081.462769</v>
      </c>
    </row>
    <row r="57" spans="2:14" ht="18" customHeight="1" x14ac:dyDescent="0.2">
      <c r="B57" s="14" t="s">
        <v>149</v>
      </c>
      <c r="C57" s="85" t="s">
        <v>592</v>
      </c>
      <c r="D57" s="41" t="s">
        <v>593</v>
      </c>
      <c r="E57" s="42">
        <v>6185650596.3134403</v>
      </c>
      <c r="F57" s="42">
        <v>0</v>
      </c>
      <c r="G57" s="42">
        <v>0</v>
      </c>
      <c r="H57" s="87">
        <v>0</v>
      </c>
      <c r="I57" s="87">
        <v>0</v>
      </c>
      <c r="J57" s="87">
        <v>0</v>
      </c>
      <c r="K57" s="39"/>
      <c r="L57" s="39"/>
      <c r="M57" s="39"/>
      <c r="N57" s="42">
        <v>0</v>
      </c>
    </row>
    <row r="58" spans="2:14" ht="18" customHeight="1" x14ac:dyDescent="0.2">
      <c r="B58" s="14" t="s">
        <v>151</v>
      </c>
      <c r="C58" s="85" t="s">
        <v>594</v>
      </c>
      <c r="D58" s="41" t="s">
        <v>595</v>
      </c>
      <c r="E58" s="42">
        <v>0</v>
      </c>
      <c r="F58" s="42">
        <v>0</v>
      </c>
      <c r="G58" s="42">
        <v>912234000</v>
      </c>
      <c r="H58" s="87">
        <v>0</v>
      </c>
      <c r="I58" s="87">
        <v>0.5</v>
      </c>
      <c r="J58" s="87">
        <v>1</v>
      </c>
      <c r="K58" s="39"/>
      <c r="L58" s="44">
        <v>0.5</v>
      </c>
      <c r="M58" s="44">
        <v>1</v>
      </c>
      <c r="N58" s="42">
        <v>912234000</v>
      </c>
    </row>
    <row r="59" spans="2:14" ht="18" customHeight="1" x14ac:dyDescent="0.2">
      <c r="B59" s="14" t="s">
        <v>154</v>
      </c>
      <c r="C59" s="85" t="s">
        <v>596</v>
      </c>
      <c r="D59" s="41" t="s">
        <v>597</v>
      </c>
      <c r="E59" s="42">
        <v>0</v>
      </c>
      <c r="F59" s="42">
        <v>0</v>
      </c>
      <c r="G59" s="42">
        <v>565063897.97182</v>
      </c>
      <c r="H59" s="87">
        <v>0</v>
      </c>
      <c r="I59" s="87">
        <v>0.5</v>
      </c>
      <c r="J59" s="87">
        <v>1</v>
      </c>
      <c r="K59" s="39"/>
      <c r="L59" s="44">
        <v>0.5</v>
      </c>
      <c r="M59" s="44">
        <v>1</v>
      </c>
      <c r="N59" s="42">
        <v>565063897.97182</v>
      </c>
    </row>
    <row r="60" spans="2:14" ht="18" customHeight="1" x14ac:dyDescent="0.2">
      <c r="B60" s="15" t="s">
        <v>156</v>
      </c>
      <c r="C60" s="12" t="s">
        <v>598</v>
      </c>
      <c r="D60" s="46" t="s">
        <v>573</v>
      </c>
      <c r="E60" s="47">
        <v>86343035247.176804</v>
      </c>
      <c r="F60" s="47">
        <v>755403299.79043996</v>
      </c>
      <c r="G60" s="47">
        <v>23530387533.595726</v>
      </c>
      <c r="H60" s="62">
        <v>0</v>
      </c>
      <c r="I60" s="62">
        <v>0.5</v>
      </c>
      <c r="J60" s="62">
        <v>1</v>
      </c>
      <c r="K60" s="51"/>
      <c r="L60" s="50">
        <v>0.5</v>
      </c>
      <c r="M60" s="50">
        <v>1</v>
      </c>
      <c r="N60" s="47">
        <v>23908089183.490948</v>
      </c>
    </row>
  </sheetData>
  <mergeCells count="15">
    <mergeCell ref="B10:N10"/>
    <mergeCell ref="B2:F2"/>
    <mergeCell ref="B3:F3"/>
    <mergeCell ref="B4:F4"/>
    <mergeCell ref="B5:F5"/>
    <mergeCell ref="B8:N8"/>
    <mergeCell ref="K12:K14"/>
    <mergeCell ref="L12:L14"/>
    <mergeCell ref="M12:M14"/>
    <mergeCell ref="B15:B17"/>
    <mergeCell ref="C15:C17"/>
    <mergeCell ref="D15:D17"/>
    <mergeCell ref="E15:G15"/>
    <mergeCell ref="H15:J15"/>
    <mergeCell ref="K15:M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(3)'!$A$1:$FK$1</xm:f>
          </x14:formula1>
          <xm:sqref>C13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N60"/>
  <sheetViews>
    <sheetView workbookViewId="0">
      <selection activeCell="E18" sqref="E18:N60"/>
    </sheetView>
  </sheetViews>
  <sheetFormatPr baseColWidth="10" defaultColWidth="11.42578125" defaultRowHeight="12.75" x14ac:dyDescent="0.2"/>
  <cols>
    <col min="1" max="1" width="1.7109375" customWidth="1"/>
    <col min="2" max="2" width="9.140625" customWidth="1"/>
    <col min="3" max="3" width="8.5703125" customWidth="1"/>
    <col min="4" max="4" width="77" customWidth="1"/>
    <col min="5" max="14" width="19" customWidth="1"/>
  </cols>
  <sheetData>
    <row r="2" spans="1:14" ht="14.1" customHeight="1" x14ac:dyDescent="0.2">
      <c r="B2" s="105"/>
      <c r="C2" s="106"/>
      <c r="D2" s="106"/>
      <c r="E2" s="106"/>
      <c r="F2" s="105"/>
    </row>
    <row r="3" spans="1:14" ht="14.1" customHeight="1" x14ac:dyDescent="0.2">
      <c r="B3" s="105" t="s">
        <v>7</v>
      </c>
      <c r="C3" s="106"/>
      <c r="D3" s="106"/>
      <c r="E3" s="106"/>
      <c r="F3" s="105"/>
    </row>
    <row r="4" spans="1:14" ht="14.1" customHeight="1" x14ac:dyDescent="0.2">
      <c r="B4" s="105"/>
      <c r="C4" s="106"/>
      <c r="D4" s="106"/>
      <c r="E4" s="106"/>
      <c r="F4" s="105"/>
    </row>
    <row r="5" spans="1:14" ht="14.1" customHeight="1" x14ac:dyDescent="0.2">
      <c r="B5" s="105" t="str">
        <f>IF(RIGHT('Context (3)'!C6,4)=".IND","Individual reporting",IF(RIGHT('Context (3)'!C6,4)=".CON","Consolidated reporting","Subconsolidated"))</f>
        <v>Subconsolidated</v>
      </c>
      <c r="C5" s="106"/>
      <c r="D5" s="106"/>
      <c r="E5" s="106"/>
      <c r="F5" s="105"/>
    </row>
    <row r="7" spans="1:14" ht="14.1" customHeight="1" thickBot="1" x14ac:dyDescent="0.25">
      <c r="B7" s="31" t="s">
        <v>37</v>
      </c>
      <c r="C7" s="61" t="str">
        <f>IF(C13="x46",'C8100_TOTAL'!C7,C13)</f>
        <v>USD</v>
      </c>
    </row>
    <row r="8" spans="1:14" ht="12.95" customHeight="1" thickBot="1" x14ac:dyDescent="0.25">
      <c r="B8" s="102" t="s">
        <v>599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10" spans="1:14" ht="14.1" customHeight="1" thickBot="1" x14ac:dyDescent="0.25">
      <c r="B10" s="102" t="s">
        <v>600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1" spans="1:14" x14ac:dyDescent="0.2">
      <c r="B11" s="35" t="s">
        <v>637</v>
      </c>
    </row>
    <row r="12" spans="1:14" ht="14.1" customHeight="1" x14ac:dyDescent="0.2">
      <c r="K12" s="107" t="s">
        <v>40</v>
      </c>
      <c r="L12" s="107" t="s">
        <v>40</v>
      </c>
      <c r="M12" s="107" t="s">
        <v>40</v>
      </c>
    </row>
    <row r="13" spans="1:14" ht="21.95" customHeight="1" x14ac:dyDescent="0.2">
      <c r="A13" s="52"/>
      <c r="B13" s="12" t="s">
        <v>338</v>
      </c>
      <c r="C13" s="53" t="s">
        <v>491</v>
      </c>
      <c r="K13" s="106"/>
      <c r="L13" s="106"/>
      <c r="M13" s="106"/>
    </row>
    <row r="14" spans="1:14" ht="14.1" customHeight="1" x14ac:dyDescent="0.2">
      <c r="K14" s="115"/>
      <c r="L14" s="115"/>
      <c r="M14" s="115"/>
    </row>
    <row r="15" spans="1:14" ht="14.1" customHeight="1" x14ac:dyDescent="0.2">
      <c r="B15" s="108" t="s">
        <v>50</v>
      </c>
      <c r="C15" s="108" t="s">
        <v>51</v>
      </c>
      <c r="D15" s="108" t="s">
        <v>52</v>
      </c>
      <c r="E15" s="108" t="s">
        <v>41</v>
      </c>
      <c r="F15" s="109"/>
      <c r="G15" s="108"/>
      <c r="H15" s="108" t="s">
        <v>510</v>
      </c>
      <c r="I15" s="109"/>
      <c r="J15" s="108"/>
      <c r="K15" s="108" t="s">
        <v>511</v>
      </c>
      <c r="L15" s="109"/>
      <c r="M15" s="108"/>
      <c r="N15" s="36" t="s">
        <v>512</v>
      </c>
    </row>
    <row r="16" spans="1:14" ht="14.1" customHeight="1" x14ac:dyDescent="0.2">
      <c r="B16" s="114"/>
      <c r="C16" s="114"/>
      <c r="D16" s="114"/>
      <c r="E16" s="36" t="s">
        <v>47</v>
      </c>
      <c r="F16" s="36" t="s">
        <v>48</v>
      </c>
      <c r="G16" s="36" t="s">
        <v>49</v>
      </c>
      <c r="H16" s="36" t="s">
        <v>47</v>
      </c>
      <c r="I16" s="36" t="s">
        <v>48</v>
      </c>
      <c r="J16" s="36" t="s">
        <v>49</v>
      </c>
      <c r="K16" s="36" t="s">
        <v>47</v>
      </c>
      <c r="L16" s="36" t="s">
        <v>48</v>
      </c>
      <c r="M16" s="36" t="s">
        <v>49</v>
      </c>
      <c r="N16" s="36" t="s">
        <v>513</v>
      </c>
    </row>
    <row r="17" spans="2:14" ht="14.1" customHeight="1" x14ac:dyDescent="0.2">
      <c r="B17" s="108"/>
      <c r="C17" s="108"/>
      <c r="D17" s="108"/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  <c r="L17" s="14" t="s">
        <v>58</v>
      </c>
      <c r="M17" s="14" t="s">
        <v>59</v>
      </c>
      <c r="N17" s="14" t="s">
        <v>60</v>
      </c>
    </row>
    <row r="18" spans="2:14" ht="18" customHeight="1" x14ac:dyDescent="0.2">
      <c r="B18" s="14" t="s">
        <v>2</v>
      </c>
      <c r="C18" s="31">
        <v>2</v>
      </c>
      <c r="D18" s="31" t="s">
        <v>514</v>
      </c>
      <c r="E18" s="37">
        <v>170606180572.45761</v>
      </c>
      <c r="F18" s="37">
        <v>19628565044.286556</v>
      </c>
      <c r="G18" s="37">
        <v>40215263921.972137</v>
      </c>
      <c r="H18" s="38"/>
      <c r="I18" s="38"/>
      <c r="J18" s="38"/>
      <c r="K18" s="39"/>
      <c r="L18" s="39"/>
      <c r="M18" s="39"/>
      <c r="N18" s="42">
        <v>63048848413.611664</v>
      </c>
    </row>
    <row r="19" spans="2:14" ht="18" customHeight="1" x14ac:dyDescent="0.2">
      <c r="B19" s="14" t="s">
        <v>3</v>
      </c>
      <c r="C19" s="31" t="s">
        <v>515</v>
      </c>
      <c r="D19" s="40" t="s">
        <v>516</v>
      </c>
      <c r="E19" s="37">
        <v>0</v>
      </c>
      <c r="F19" s="37">
        <v>0</v>
      </c>
      <c r="G19" s="37">
        <v>10667171752.11232</v>
      </c>
      <c r="H19" s="38"/>
      <c r="I19" s="38"/>
      <c r="J19" s="38"/>
      <c r="K19" s="39"/>
      <c r="L19" s="39"/>
      <c r="M19" s="39"/>
      <c r="N19" s="37">
        <v>10667171752.11232</v>
      </c>
    </row>
    <row r="20" spans="2:14" ht="18" customHeight="1" x14ac:dyDescent="0.2">
      <c r="B20" s="14" t="s">
        <v>53</v>
      </c>
      <c r="C20" s="31" t="s">
        <v>517</v>
      </c>
      <c r="D20" s="41" t="s">
        <v>518</v>
      </c>
      <c r="E20" s="45"/>
      <c r="F20" s="45"/>
      <c r="G20" s="42">
        <v>5592335331.5304298</v>
      </c>
      <c r="H20" s="38"/>
      <c r="I20" s="38"/>
      <c r="J20" s="36">
        <v>1</v>
      </c>
      <c r="K20" s="39"/>
      <c r="L20" s="39"/>
      <c r="M20" s="44">
        <v>1</v>
      </c>
      <c r="N20" s="42">
        <v>5592335331.5304298</v>
      </c>
    </row>
    <row r="21" spans="2:14" ht="18" customHeight="1" x14ac:dyDescent="0.2">
      <c r="B21" s="14" t="s">
        <v>54</v>
      </c>
      <c r="C21" s="31" t="s">
        <v>519</v>
      </c>
      <c r="D21" s="41" t="s">
        <v>520</v>
      </c>
      <c r="E21" s="42">
        <v>0</v>
      </c>
      <c r="F21" s="42">
        <v>0</v>
      </c>
      <c r="G21" s="42">
        <v>1.8901824951171875E-3</v>
      </c>
      <c r="H21" s="36">
        <v>0</v>
      </c>
      <c r="I21" s="36">
        <v>0</v>
      </c>
      <c r="J21" s="36">
        <v>1</v>
      </c>
      <c r="K21" s="39"/>
      <c r="L21" s="39"/>
      <c r="M21" s="44">
        <v>1</v>
      </c>
      <c r="N21" s="42">
        <v>1.8901824951171875E-3</v>
      </c>
    </row>
    <row r="22" spans="2:14" ht="18" customHeight="1" x14ac:dyDescent="0.2">
      <c r="B22" s="14" t="s">
        <v>55</v>
      </c>
      <c r="C22" s="31" t="s">
        <v>521</v>
      </c>
      <c r="D22" s="41" t="s">
        <v>522</v>
      </c>
      <c r="E22" s="42">
        <v>0</v>
      </c>
      <c r="F22" s="42">
        <v>0</v>
      </c>
      <c r="G22" s="42">
        <v>5074836420.5799999</v>
      </c>
      <c r="H22" s="36">
        <v>0</v>
      </c>
      <c r="I22" s="36">
        <v>0</v>
      </c>
      <c r="J22" s="36">
        <v>1</v>
      </c>
      <c r="K22" s="39"/>
      <c r="L22" s="39"/>
      <c r="M22" s="44">
        <v>1</v>
      </c>
      <c r="N22" s="42">
        <v>5074836420.5799999</v>
      </c>
    </row>
    <row r="23" spans="2:14" ht="18" customHeight="1" x14ac:dyDescent="0.2">
      <c r="B23" s="14" t="s">
        <v>56</v>
      </c>
      <c r="C23" s="31" t="s">
        <v>523</v>
      </c>
      <c r="D23" s="41" t="s">
        <v>524</v>
      </c>
      <c r="E23" s="42">
        <v>0</v>
      </c>
      <c r="F23" s="42">
        <v>0</v>
      </c>
      <c r="G23" s="42">
        <v>0</v>
      </c>
      <c r="H23" s="36">
        <v>0</v>
      </c>
      <c r="I23" s="36">
        <v>0</v>
      </c>
      <c r="J23" s="36">
        <v>1</v>
      </c>
      <c r="K23" s="39"/>
      <c r="L23" s="39"/>
      <c r="M23" s="44">
        <v>1</v>
      </c>
      <c r="N23" s="42">
        <v>0</v>
      </c>
    </row>
    <row r="24" spans="2:14" ht="18" customHeight="1" x14ac:dyDescent="0.2">
      <c r="B24" s="14" t="s">
        <v>57</v>
      </c>
      <c r="C24" s="31" t="s">
        <v>525</v>
      </c>
      <c r="D24" s="40" t="s">
        <v>526</v>
      </c>
      <c r="E24" s="37">
        <v>523108600.65000004</v>
      </c>
      <c r="F24" s="37">
        <v>4873655.09</v>
      </c>
      <c r="G24" s="37">
        <v>80999.997877999995</v>
      </c>
      <c r="H24" s="38"/>
      <c r="I24" s="38"/>
      <c r="J24" s="38"/>
      <c r="K24" s="39"/>
      <c r="L24" s="39"/>
      <c r="M24" s="39"/>
      <c r="N24" s="37">
        <v>479290302.28587806</v>
      </c>
    </row>
    <row r="25" spans="2:14" ht="18" customHeight="1" x14ac:dyDescent="0.2">
      <c r="B25" s="14" t="s">
        <v>58</v>
      </c>
      <c r="C25" s="31" t="s">
        <v>527</v>
      </c>
      <c r="D25" s="41" t="s">
        <v>528</v>
      </c>
      <c r="E25" s="42">
        <v>5757833.0099999998</v>
      </c>
      <c r="F25" s="42">
        <v>162000</v>
      </c>
      <c r="G25" s="42">
        <v>0</v>
      </c>
      <c r="H25" s="38"/>
      <c r="I25" s="38"/>
      <c r="J25" s="38"/>
      <c r="K25" s="44"/>
      <c r="L25" s="44"/>
      <c r="M25" s="44"/>
      <c r="N25" s="37">
        <v>0</v>
      </c>
    </row>
    <row r="26" spans="2:14" ht="18" customHeight="1" x14ac:dyDescent="0.2">
      <c r="B26" s="14" t="s">
        <v>59</v>
      </c>
      <c r="C26" s="31" t="s">
        <v>529</v>
      </c>
      <c r="D26" s="41" t="s">
        <v>530</v>
      </c>
      <c r="E26" s="42">
        <v>80505442.439999998</v>
      </c>
      <c r="F26" s="42">
        <v>0</v>
      </c>
      <c r="G26" s="42">
        <v>0</v>
      </c>
      <c r="H26" s="36">
        <v>0.95</v>
      </c>
      <c r="I26" s="36">
        <v>0.95</v>
      </c>
      <c r="J26" s="36">
        <v>1</v>
      </c>
      <c r="K26" s="44">
        <v>0.95</v>
      </c>
      <c r="L26" s="44">
        <v>0.95</v>
      </c>
      <c r="M26" s="44">
        <v>1</v>
      </c>
      <c r="N26" s="37">
        <v>76480170.317999989</v>
      </c>
    </row>
    <row r="27" spans="2:14" ht="18" customHeight="1" x14ac:dyDescent="0.2">
      <c r="B27" s="14" t="s">
        <v>60</v>
      </c>
      <c r="C27" s="31" t="s">
        <v>532</v>
      </c>
      <c r="D27" s="43" t="s">
        <v>533</v>
      </c>
      <c r="E27" s="45"/>
      <c r="F27" s="45"/>
      <c r="G27" s="42">
        <v>0</v>
      </c>
      <c r="H27" s="38"/>
      <c r="I27" s="38"/>
      <c r="J27" s="36">
        <v>1</v>
      </c>
      <c r="K27" s="39"/>
      <c r="L27" s="39"/>
      <c r="M27" s="44">
        <v>1</v>
      </c>
      <c r="N27" s="42">
        <v>0</v>
      </c>
    </row>
    <row r="28" spans="2:14" ht="18" customHeight="1" x14ac:dyDescent="0.2">
      <c r="B28" s="14" t="s">
        <v>61</v>
      </c>
      <c r="C28" s="31" t="s">
        <v>534</v>
      </c>
      <c r="D28" s="41" t="s">
        <v>535</v>
      </c>
      <c r="E28" s="42">
        <v>442603158.21000004</v>
      </c>
      <c r="F28" s="42">
        <v>4873655.09</v>
      </c>
      <c r="G28" s="42">
        <v>80999.997877999995</v>
      </c>
      <c r="H28" s="36">
        <v>0.9</v>
      </c>
      <c r="I28" s="36">
        <v>0.9</v>
      </c>
      <c r="J28" s="36">
        <v>1</v>
      </c>
      <c r="K28" s="44">
        <v>0.9</v>
      </c>
      <c r="L28" s="44">
        <v>0.9</v>
      </c>
      <c r="M28" s="44">
        <v>1</v>
      </c>
      <c r="N28" s="37">
        <v>402810131.96787804</v>
      </c>
    </row>
    <row r="29" spans="2:14" ht="18" customHeight="1" x14ac:dyDescent="0.2">
      <c r="B29" s="14" t="s">
        <v>62</v>
      </c>
      <c r="C29" s="31" t="s">
        <v>537</v>
      </c>
      <c r="D29" s="43" t="s">
        <v>533</v>
      </c>
      <c r="E29" s="45"/>
      <c r="F29" s="45"/>
      <c r="G29" s="42">
        <v>0</v>
      </c>
      <c r="H29" s="38"/>
      <c r="I29" s="38"/>
      <c r="J29" s="36">
        <v>1</v>
      </c>
      <c r="K29" s="39"/>
      <c r="L29" s="39"/>
      <c r="M29" s="39">
        <v>1</v>
      </c>
      <c r="N29" s="42">
        <v>0</v>
      </c>
    </row>
    <row r="30" spans="2:14" ht="18" customHeight="1" x14ac:dyDescent="0.2">
      <c r="B30" s="14" t="s">
        <v>63</v>
      </c>
      <c r="C30" s="31" t="s">
        <v>538</v>
      </c>
      <c r="D30" s="40" t="s">
        <v>539</v>
      </c>
      <c r="E30" s="37">
        <v>24965782846.94297</v>
      </c>
      <c r="F30" s="37">
        <v>1590468685.0462937</v>
      </c>
      <c r="G30" s="37">
        <v>573869051.89999998</v>
      </c>
      <c r="H30" s="38"/>
      <c r="I30" s="38"/>
      <c r="J30" s="38"/>
      <c r="K30" s="39"/>
      <c r="L30" s="39"/>
      <c r="M30" s="39"/>
      <c r="N30" s="37">
        <v>13851994817.894634</v>
      </c>
    </row>
    <row r="31" spans="2:14" ht="18" customHeight="1" x14ac:dyDescent="0.2">
      <c r="B31" s="14" t="s">
        <v>89</v>
      </c>
      <c r="C31" s="31" t="s">
        <v>540</v>
      </c>
      <c r="D31" s="41" t="s">
        <v>541</v>
      </c>
      <c r="E31" s="42">
        <v>9274523758.9199905</v>
      </c>
      <c r="F31" s="42">
        <v>605000000</v>
      </c>
      <c r="G31" s="42">
        <v>0</v>
      </c>
      <c r="H31" s="38"/>
      <c r="I31" s="38"/>
      <c r="J31" s="38"/>
      <c r="K31" s="44"/>
      <c r="L31" s="44"/>
      <c r="M31" s="44"/>
      <c r="N31" s="37">
        <v>0</v>
      </c>
    </row>
    <row r="32" spans="2:14" ht="18" customHeight="1" x14ac:dyDescent="0.2">
      <c r="B32" s="14" t="s">
        <v>92</v>
      </c>
      <c r="C32" s="31" t="s">
        <v>542</v>
      </c>
      <c r="D32" s="41" t="s">
        <v>543</v>
      </c>
      <c r="E32" s="42">
        <v>861476705.94588494</v>
      </c>
      <c r="F32" s="42">
        <v>0</v>
      </c>
      <c r="G32" s="42">
        <v>0</v>
      </c>
      <c r="H32" s="38"/>
      <c r="I32" s="38"/>
      <c r="J32" s="38"/>
      <c r="K32" s="39"/>
      <c r="L32" s="39"/>
      <c r="M32" s="39"/>
      <c r="N32" s="42">
        <v>0</v>
      </c>
    </row>
    <row r="33" spans="2:14" ht="18" customHeight="1" x14ac:dyDescent="0.2">
      <c r="B33" s="14" t="s">
        <v>94</v>
      </c>
      <c r="C33" s="31" t="s">
        <v>544</v>
      </c>
      <c r="D33" s="41" t="s">
        <v>545</v>
      </c>
      <c r="E33" s="42">
        <v>7251930244.3430595</v>
      </c>
      <c r="F33" s="42">
        <v>1101245882.3499999</v>
      </c>
      <c r="G33" s="42">
        <v>77579411.909999996</v>
      </c>
      <c r="H33" s="36">
        <v>0.5</v>
      </c>
      <c r="I33" s="36">
        <v>0.5</v>
      </c>
      <c r="J33" s="36">
        <v>1</v>
      </c>
      <c r="K33" s="44">
        <v>0.5</v>
      </c>
      <c r="L33" s="44">
        <v>0.5</v>
      </c>
      <c r="M33" s="44">
        <v>1</v>
      </c>
      <c r="N33" s="37">
        <v>4254167475.2565298</v>
      </c>
    </row>
    <row r="34" spans="2:14" ht="18" customHeight="1" x14ac:dyDescent="0.2">
      <c r="B34" s="14" t="s">
        <v>96</v>
      </c>
      <c r="C34" s="31" t="s">
        <v>546</v>
      </c>
      <c r="D34" s="41" t="s">
        <v>547</v>
      </c>
      <c r="E34" s="42">
        <v>0</v>
      </c>
      <c r="F34" s="42">
        <v>0</v>
      </c>
      <c r="G34" s="42">
        <v>0</v>
      </c>
      <c r="H34" s="36">
        <v>0.5</v>
      </c>
      <c r="I34" s="36">
        <v>0.5</v>
      </c>
      <c r="J34" s="36">
        <v>1</v>
      </c>
      <c r="K34" s="44">
        <v>0.5</v>
      </c>
      <c r="L34" s="44">
        <v>0.5</v>
      </c>
      <c r="M34" s="44">
        <v>1</v>
      </c>
      <c r="N34" s="37">
        <v>0</v>
      </c>
    </row>
    <row r="35" spans="2:14" ht="18" customHeight="1" x14ac:dyDescent="0.2">
      <c r="B35" s="14" t="s">
        <v>99</v>
      </c>
      <c r="C35" s="31" t="s">
        <v>548</v>
      </c>
      <c r="D35" s="41" t="s">
        <v>549</v>
      </c>
      <c r="E35" s="42">
        <v>2309132163.6809101</v>
      </c>
      <c r="F35" s="42">
        <v>12.436292039234999</v>
      </c>
      <c r="G35" s="42">
        <v>0</v>
      </c>
      <c r="H35" s="36">
        <v>0.5</v>
      </c>
      <c r="I35" s="36">
        <v>0.5</v>
      </c>
      <c r="J35" s="36">
        <v>1</v>
      </c>
      <c r="K35" s="44">
        <v>0.5</v>
      </c>
      <c r="L35" s="44">
        <v>0.5</v>
      </c>
      <c r="M35" s="44">
        <v>1</v>
      </c>
      <c r="N35" s="37">
        <v>1154566088.0586011</v>
      </c>
    </row>
    <row r="36" spans="2:14" ht="18" customHeight="1" x14ac:dyDescent="0.2">
      <c r="B36" s="14" t="s">
        <v>101</v>
      </c>
      <c r="C36" s="31" t="s">
        <v>550</v>
      </c>
      <c r="D36" s="41" t="s">
        <v>551</v>
      </c>
      <c r="E36" s="42">
        <v>635025884.15999997</v>
      </c>
      <c r="F36" s="42">
        <v>0</v>
      </c>
      <c r="G36" s="42">
        <v>0</v>
      </c>
      <c r="H36" s="36">
        <v>0.5</v>
      </c>
      <c r="I36" s="36">
        <v>0.5</v>
      </c>
      <c r="J36" s="36">
        <v>1</v>
      </c>
      <c r="K36" s="44">
        <v>0.5</v>
      </c>
      <c r="L36" s="44">
        <v>0.5</v>
      </c>
      <c r="M36" s="44">
        <v>1</v>
      </c>
      <c r="N36" s="37">
        <v>317512942.07999998</v>
      </c>
    </row>
    <row r="37" spans="2:14" ht="18" customHeight="1" x14ac:dyDescent="0.2">
      <c r="B37" s="14" t="s">
        <v>103</v>
      </c>
      <c r="C37" s="31" t="s">
        <v>552</v>
      </c>
      <c r="D37" s="41" t="s">
        <v>553</v>
      </c>
      <c r="E37" s="42">
        <v>14769694554.759003</v>
      </c>
      <c r="F37" s="42">
        <v>489222790.26000202</v>
      </c>
      <c r="G37" s="42">
        <v>496289639.99000001</v>
      </c>
      <c r="H37" s="36">
        <v>0.5</v>
      </c>
      <c r="I37" s="36">
        <v>0.5</v>
      </c>
      <c r="J37" s="36">
        <v>1</v>
      </c>
      <c r="K37" s="44">
        <v>0.5</v>
      </c>
      <c r="L37" s="44">
        <v>0.5</v>
      </c>
      <c r="M37" s="44">
        <v>1</v>
      </c>
      <c r="N37" s="37">
        <v>8125748312.4995022</v>
      </c>
    </row>
    <row r="38" spans="2:14" ht="18" customHeight="1" x14ac:dyDescent="0.2">
      <c r="B38" s="14" t="s">
        <v>105</v>
      </c>
      <c r="C38" s="31" t="s">
        <v>554</v>
      </c>
      <c r="D38" s="41" t="s">
        <v>555</v>
      </c>
      <c r="E38" s="42">
        <v>0</v>
      </c>
      <c r="F38" s="42">
        <v>0</v>
      </c>
      <c r="G38" s="42">
        <v>0</v>
      </c>
      <c r="H38" s="36">
        <v>0.5</v>
      </c>
      <c r="I38" s="36">
        <v>0.5</v>
      </c>
      <c r="J38" s="36">
        <v>1</v>
      </c>
      <c r="K38" s="44">
        <v>0.5</v>
      </c>
      <c r="L38" s="44">
        <v>0.5</v>
      </c>
      <c r="M38" s="44">
        <v>1</v>
      </c>
      <c r="N38" s="37">
        <v>0</v>
      </c>
    </row>
    <row r="39" spans="2:14" ht="18" customHeight="1" x14ac:dyDescent="0.2">
      <c r="B39" s="14" t="s">
        <v>108</v>
      </c>
      <c r="C39" s="31" t="s">
        <v>556</v>
      </c>
      <c r="D39" s="40" t="s">
        <v>557</v>
      </c>
      <c r="E39" s="42">
        <v>0</v>
      </c>
      <c r="F39" s="42">
        <v>0</v>
      </c>
      <c r="G39" s="42">
        <v>0</v>
      </c>
      <c r="H39" s="38"/>
      <c r="I39" s="38"/>
      <c r="J39" s="38"/>
      <c r="K39" s="44"/>
      <c r="L39" s="44"/>
      <c r="M39" s="44"/>
      <c r="N39" s="37">
        <v>0</v>
      </c>
    </row>
    <row r="40" spans="2:14" ht="18" customHeight="1" x14ac:dyDescent="0.2">
      <c r="B40" s="14" t="s">
        <v>110</v>
      </c>
      <c r="C40" s="31" t="s">
        <v>558</v>
      </c>
      <c r="D40" s="40" t="s">
        <v>559</v>
      </c>
      <c r="E40" s="37">
        <v>116805300931.44379</v>
      </c>
      <c r="F40" s="37">
        <v>16524475234.9207</v>
      </c>
      <c r="G40" s="37">
        <v>27347248803.000343</v>
      </c>
      <c r="H40" s="38"/>
      <c r="I40" s="38"/>
      <c r="J40" s="38"/>
      <c r="K40" s="39"/>
      <c r="L40" s="39"/>
      <c r="M40" s="39"/>
      <c r="N40" s="37">
        <v>35669124491.742455</v>
      </c>
    </row>
    <row r="41" spans="2:14" ht="18" customHeight="1" x14ac:dyDescent="0.2">
      <c r="B41" s="14" t="s">
        <v>112</v>
      </c>
      <c r="C41" s="31" t="s">
        <v>560</v>
      </c>
      <c r="D41" s="41" t="s">
        <v>561</v>
      </c>
      <c r="E41" s="42">
        <v>0</v>
      </c>
      <c r="F41" s="45"/>
      <c r="G41" s="45"/>
      <c r="H41" s="38"/>
      <c r="I41" s="38"/>
      <c r="J41" s="38"/>
      <c r="K41" s="44"/>
      <c r="L41" s="39"/>
      <c r="M41" s="39"/>
      <c r="N41" s="42">
        <v>0</v>
      </c>
    </row>
    <row r="42" spans="2:14" ht="18" customHeight="1" x14ac:dyDescent="0.2">
      <c r="B42" s="14" t="s">
        <v>114</v>
      </c>
      <c r="C42" s="31" t="s">
        <v>562</v>
      </c>
      <c r="D42" s="41" t="s">
        <v>563</v>
      </c>
      <c r="E42" s="42">
        <v>2703182341.0899997</v>
      </c>
      <c r="F42" s="42">
        <v>125000000</v>
      </c>
      <c r="G42" s="42">
        <v>1.1000000000000001</v>
      </c>
      <c r="H42" s="36">
        <v>0</v>
      </c>
      <c r="I42" s="36">
        <v>0.5</v>
      </c>
      <c r="J42" s="36">
        <v>1</v>
      </c>
      <c r="K42" s="39"/>
      <c r="L42" s="44">
        <v>0.5</v>
      </c>
      <c r="M42" s="44">
        <v>1</v>
      </c>
      <c r="N42" s="42">
        <v>62500001.100000001</v>
      </c>
    </row>
    <row r="43" spans="2:14" ht="18" customHeight="1" x14ac:dyDescent="0.2">
      <c r="B43" s="14" t="s">
        <v>117</v>
      </c>
      <c r="C43" s="31" t="s">
        <v>564</v>
      </c>
      <c r="D43" s="41" t="s">
        <v>565</v>
      </c>
      <c r="E43" s="42">
        <v>6350806483.2921801</v>
      </c>
      <c r="F43" s="42">
        <v>315000000</v>
      </c>
      <c r="G43" s="42">
        <v>0</v>
      </c>
      <c r="H43" s="36">
        <v>0</v>
      </c>
      <c r="I43" s="36">
        <v>0.5</v>
      </c>
      <c r="J43" s="36">
        <v>1</v>
      </c>
      <c r="K43" s="39"/>
      <c r="L43" s="44">
        <v>0.5</v>
      </c>
      <c r="M43" s="44">
        <v>1</v>
      </c>
      <c r="N43" s="42">
        <v>157500000</v>
      </c>
    </row>
    <row r="44" spans="2:14" ht="18" customHeight="1" x14ac:dyDescent="0.2">
      <c r="B44" s="14" t="s">
        <v>119</v>
      </c>
      <c r="C44" s="31" t="s">
        <v>566</v>
      </c>
      <c r="D44" s="41" t="s">
        <v>567</v>
      </c>
      <c r="E44" s="37">
        <v>107751312107.0616</v>
      </c>
      <c r="F44" s="37">
        <v>16084475234.9207</v>
      </c>
      <c r="G44" s="37">
        <v>27347248801.900345</v>
      </c>
      <c r="H44" s="38"/>
      <c r="I44" s="38"/>
      <c r="J44" s="38"/>
      <c r="K44" s="39"/>
      <c r="L44" s="39"/>
      <c r="M44" s="39"/>
      <c r="N44" s="37">
        <v>35449124490.642456</v>
      </c>
    </row>
    <row r="45" spans="2:14" ht="18" customHeight="1" x14ac:dyDescent="0.2">
      <c r="B45" s="14" t="s">
        <v>121</v>
      </c>
      <c r="C45" s="31" t="s">
        <v>568</v>
      </c>
      <c r="D45" s="43" t="s">
        <v>569</v>
      </c>
      <c r="E45" s="42">
        <v>119276142.563521</v>
      </c>
      <c r="F45" s="42">
        <v>0</v>
      </c>
      <c r="G45" s="42">
        <v>0</v>
      </c>
      <c r="H45" s="36">
        <v>0.5</v>
      </c>
      <c r="I45" s="36">
        <v>0.5</v>
      </c>
      <c r="J45" s="36">
        <v>1</v>
      </c>
      <c r="K45" s="44">
        <v>0.5</v>
      </c>
      <c r="L45" s="44">
        <v>0.5</v>
      </c>
      <c r="M45" s="44">
        <v>1</v>
      </c>
      <c r="N45" s="37">
        <v>59638071.281760499</v>
      </c>
    </row>
    <row r="46" spans="2:14" ht="18" customHeight="1" x14ac:dyDescent="0.2">
      <c r="B46" s="14" t="s">
        <v>123</v>
      </c>
      <c r="C46" s="31" t="s">
        <v>570</v>
      </c>
      <c r="D46" s="43" t="s">
        <v>571</v>
      </c>
      <c r="E46" s="42">
        <v>184780559.69647902</v>
      </c>
      <c r="F46" s="42">
        <v>0</v>
      </c>
      <c r="G46" s="42">
        <v>0</v>
      </c>
      <c r="H46" s="36">
        <v>0</v>
      </c>
      <c r="I46" s="36">
        <v>0.5</v>
      </c>
      <c r="J46" s="36">
        <v>1</v>
      </c>
      <c r="K46" s="39"/>
      <c r="L46" s="44">
        <v>0.5</v>
      </c>
      <c r="M46" s="44">
        <v>1</v>
      </c>
      <c r="N46" s="42">
        <v>0</v>
      </c>
    </row>
    <row r="47" spans="2:14" ht="18" customHeight="1" x14ac:dyDescent="0.2">
      <c r="B47" s="14" t="s">
        <v>126</v>
      </c>
      <c r="C47" s="31" t="s">
        <v>572</v>
      </c>
      <c r="D47" s="43" t="s">
        <v>573</v>
      </c>
      <c r="E47" s="42">
        <v>107447255404.80161</v>
      </c>
      <c r="F47" s="42">
        <v>16084475234.9207</v>
      </c>
      <c r="G47" s="42">
        <v>27347248801.900345</v>
      </c>
      <c r="H47" s="36">
        <v>0</v>
      </c>
      <c r="I47" s="36">
        <v>0.5</v>
      </c>
      <c r="J47" s="36">
        <v>1</v>
      </c>
      <c r="K47" s="39"/>
      <c r="L47" s="44">
        <v>0.5</v>
      </c>
      <c r="M47" s="44">
        <v>1</v>
      </c>
      <c r="N47" s="42">
        <v>35389486419.360695</v>
      </c>
    </row>
    <row r="48" spans="2:14" ht="18" customHeight="1" x14ac:dyDescent="0.2">
      <c r="B48" s="14" t="s">
        <v>129</v>
      </c>
      <c r="C48" s="31" t="s">
        <v>574</v>
      </c>
      <c r="D48" s="40" t="s">
        <v>575</v>
      </c>
      <c r="E48" s="42">
        <v>0</v>
      </c>
      <c r="F48" s="42">
        <v>0</v>
      </c>
      <c r="G48" s="42">
        <v>0</v>
      </c>
      <c r="H48" s="36">
        <v>0</v>
      </c>
      <c r="I48" s="36">
        <v>0.5</v>
      </c>
      <c r="J48" s="36">
        <v>1</v>
      </c>
      <c r="K48" s="39"/>
      <c r="L48" s="44">
        <v>0.5</v>
      </c>
      <c r="M48" s="44">
        <v>1</v>
      </c>
      <c r="N48" s="42">
        <v>0</v>
      </c>
    </row>
    <row r="49" spans="2:14" ht="18" customHeight="1" x14ac:dyDescent="0.2">
      <c r="B49" s="14" t="s">
        <v>131</v>
      </c>
      <c r="C49" s="31" t="s">
        <v>576</v>
      </c>
      <c r="D49" s="40" t="s">
        <v>577</v>
      </c>
      <c r="E49" s="42">
        <v>1424763012</v>
      </c>
      <c r="F49" s="45"/>
      <c r="G49" s="45"/>
      <c r="H49" s="36">
        <v>0</v>
      </c>
      <c r="I49" s="36">
        <v>0</v>
      </c>
      <c r="J49" s="36">
        <v>0</v>
      </c>
      <c r="K49" s="39"/>
      <c r="L49" s="39"/>
      <c r="M49" s="39"/>
      <c r="N49" s="42">
        <v>0</v>
      </c>
    </row>
    <row r="50" spans="2:14" ht="18" customHeight="1" x14ac:dyDescent="0.2">
      <c r="B50" s="14" t="s">
        <v>133</v>
      </c>
      <c r="C50" s="31" t="s">
        <v>578</v>
      </c>
      <c r="D50" s="40" t="s">
        <v>579</v>
      </c>
      <c r="E50" s="37">
        <v>0</v>
      </c>
      <c r="F50" s="37">
        <v>0</v>
      </c>
      <c r="G50" s="37">
        <v>0</v>
      </c>
      <c r="H50" s="38"/>
      <c r="I50" s="38"/>
      <c r="J50" s="38"/>
      <c r="K50" s="39"/>
      <c r="L50" s="39"/>
      <c r="M50" s="39"/>
      <c r="N50" s="37">
        <v>0</v>
      </c>
    </row>
    <row r="51" spans="2:14" ht="18" customHeight="1" x14ac:dyDescent="0.2">
      <c r="B51" s="14" t="s">
        <v>136</v>
      </c>
      <c r="C51" s="31" t="s">
        <v>580</v>
      </c>
      <c r="D51" s="41" t="s">
        <v>581</v>
      </c>
      <c r="E51" s="42">
        <v>0</v>
      </c>
      <c r="F51" s="42">
        <v>0</v>
      </c>
      <c r="G51" s="42">
        <v>0</v>
      </c>
      <c r="H51" s="36">
        <v>0</v>
      </c>
      <c r="I51" s="36">
        <v>0</v>
      </c>
      <c r="J51" s="36">
        <v>0</v>
      </c>
      <c r="K51" s="39"/>
      <c r="L51" s="39"/>
      <c r="M51" s="39"/>
      <c r="N51" s="42">
        <v>0</v>
      </c>
    </row>
    <row r="52" spans="2:14" ht="18" customHeight="1" x14ac:dyDescent="0.2">
      <c r="B52" s="14" t="s">
        <v>138</v>
      </c>
      <c r="C52" s="31" t="s">
        <v>582</v>
      </c>
      <c r="D52" s="41" t="s">
        <v>583</v>
      </c>
      <c r="E52" s="42">
        <v>0</v>
      </c>
      <c r="F52" s="42">
        <v>0</v>
      </c>
      <c r="G52" s="42">
        <v>0</v>
      </c>
      <c r="H52" s="36">
        <v>0</v>
      </c>
      <c r="I52" s="36">
        <v>0</v>
      </c>
      <c r="J52" s="36">
        <v>0</v>
      </c>
      <c r="K52" s="39"/>
      <c r="L52" s="39"/>
      <c r="M52" s="39"/>
      <c r="N52" s="42">
        <v>0</v>
      </c>
    </row>
    <row r="53" spans="2:14" ht="18" customHeight="1" x14ac:dyDescent="0.2">
      <c r="B53" s="14" t="s">
        <v>140</v>
      </c>
      <c r="C53" s="31" t="s">
        <v>584</v>
      </c>
      <c r="D53" s="41" t="s">
        <v>585</v>
      </c>
      <c r="E53" s="42">
        <v>0</v>
      </c>
      <c r="F53" s="42">
        <v>0</v>
      </c>
      <c r="G53" s="42">
        <v>0</v>
      </c>
      <c r="H53" s="36">
        <v>0</v>
      </c>
      <c r="I53" s="36">
        <v>0</v>
      </c>
      <c r="J53" s="36">
        <v>0</v>
      </c>
      <c r="K53" s="39"/>
      <c r="L53" s="39"/>
      <c r="M53" s="39"/>
      <c r="N53" s="42">
        <v>0</v>
      </c>
    </row>
    <row r="54" spans="2:14" ht="18" customHeight="1" x14ac:dyDescent="0.2">
      <c r="B54" s="14" t="s">
        <v>142</v>
      </c>
      <c r="C54" s="31" t="s">
        <v>586</v>
      </c>
      <c r="D54" s="41" t="s">
        <v>587</v>
      </c>
      <c r="E54" s="42">
        <v>0</v>
      </c>
      <c r="F54" s="42">
        <v>0</v>
      </c>
      <c r="G54" s="42">
        <v>0</v>
      </c>
      <c r="H54" s="36">
        <v>0</v>
      </c>
      <c r="I54" s="36">
        <v>0</v>
      </c>
      <c r="J54" s="36">
        <v>0</v>
      </c>
      <c r="K54" s="39"/>
      <c r="L54" s="39"/>
      <c r="M54" s="39"/>
      <c r="N54" s="42">
        <v>0</v>
      </c>
    </row>
    <row r="55" spans="2:14" ht="18" customHeight="1" x14ac:dyDescent="0.2">
      <c r="B55" s="14" t="s">
        <v>145</v>
      </c>
      <c r="C55" s="31" t="s">
        <v>588</v>
      </c>
      <c r="D55" s="41" t="s">
        <v>589</v>
      </c>
      <c r="E55" s="42">
        <v>0</v>
      </c>
      <c r="F55" s="42">
        <v>0</v>
      </c>
      <c r="G55" s="42">
        <v>0</v>
      </c>
      <c r="H55" s="36">
        <v>0</v>
      </c>
      <c r="I55" s="36">
        <v>0</v>
      </c>
      <c r="J55" s="36">
        <v>0</v>
      </c>
      <c r="K55" s="39"/>
      <c r="L55" s="39"/>
      <c r="M55" s="39"/>
      <c r="N55" s="42">
        <v>0</v>
      </c>
    </row>
    <row r="56" spans="2:14" ht="18" customHeight="1" x14ac:dyDescent="0.2">
      <c r="B56" s="14" t="s">
        <v>147</v>
      </c>
      <c r="C56" s="31" t="s">
        <v>590</v>
      </c>
      <c r="D56" s="40" t="s">
        <v>591</v>
      </c>
      <c r="E56" s="37">
        <v>26887225181.42086</v>
      </c>
      <c r="F56" s="37">
        <v>1508747469.2295601</v>
      </c>
      <c r="G56" s="37">
        <v>1626893314.9615958</v>
      </c>
      <c r="H56" s="38"/>
      <c r="I56" s="38"/>
      <c r="J56" s="38"/>
      <c r="K56" s="39"/>
      <c r="L56" s="39"/>
      <c r="M56" s="39"/>
      <c r="N56" s="37">
        <v>2381267049.576376</v>
      </c>
    </row>
    <row r="57" spans="2:14" ht="18" customHeight="1" x14ac:dyDescent="0.2">
      <c r="B57" s="14" t="s">
        <v>149</v>
      </c>
      <c r="C57" s="31" t="s">
        <v>592</v>
      </c>
      <c r="D57" s="41" t="s">
        <v>593</v>
      </c>
      <c r="E57" s="42">
        <v>4393870205.8443003</v>
      </c>
      <c r="F57" s="42">
        <v>0</v>
      </c>
      <c r="G57" s="42">
        <v>0</v>
      </c>
      <c r="H57" s="36">
        <v>0</v>
      </c>
      <c r="I57" s="36">
        <v>0</v>
      </c>
      <c r="J57" s="36">
        <v>0</v>
      </c>
      <c r="K57" s="39"/>
      <c r="L57" s="39"/>
      <c r="M57" s="39"/>
      <c r="N57" s="42">
        <v>0</v>
      </c>
    </row>
    <row r="58" spans="2:14" ht="18" customHeight="1" x14ac:dyDescent="0.2">
      <c r="B58" s="14" t="s">
        <v>151</v>
      </c>
      <c r="C58" s="31" t="s">
        <v>594</v>
      </c>
      <c r="D58" s="41" t="s">
        <v>595</v>
      </c>
      <c r="E58" s="42">
        <v>0</v>
      </c>
      <c r="F58" s="42">
        <v>0</v>
      </c>
      <c r="G58" s="42">
        <v>21746193.213043001</v>
      </c>
      <c r="H58" s="36">
        <v>0</v>
      </c>
      <c r="I58" s="36">
        <v>0.5</v>
      </c>
      <c r="J58" s="36">
        <v>1</v>
      </c>
      <c r="K58" s="39"/>
      <c r="L58" s="44">
        <v>0.5</v>
      </c>
      <c r="M58" s="44">
        <v>1</v>
      </c>
      <c r="N58" s="42">
        <v>21746193.213043001</v>
      </c>
    </row>
    <row r="59" spans="2:14" ht="18" customHeight="1" x14ac:dyDescent="0.2">
      <c r="B59" s="14" t="s">
        <v>154</v>
      </c>
      <c r="C59" s="31" t="s">
        <v>596</v>
      </c>
      <c r="D59" s="41" t="s">
        <v>597</v>
      </c>
      <c r="E59" s="42">
        <v>0</v>
      </c>
      <c r="F59" s="42">
        <v>0</v>
      </c>
      <c r="G59" s="42">
        <v>0</v>
      </c>
      <c r="H59" s="36">
        <v>0</v>
      </c>
      <c r="I59" s="36">
        <v>0.5</v>
      </c>
      <c r="J59" s="36">
        <v>1</v>
      </c>
      <c r="K59" s="39"/>
      <c r="L59" s="44">
        <v>0.5</v>
      </c>
      <c r="M59" s="44">
        <v>1</v>
      </c>
      <c r="N59" s="42">
        <v>0</v>
      </c>
    </row>
    <row r="60" spans="2:14" ht="18" customHeight="1" x14ac:dyDescent="0.2">
      <c r="B60" s="15" t="s">
        <v>156</v>
      </c>
      <c r="C60" s="12" t="s">
        <v>598</v>
      </c>
      <c r="D60" s="46" t="s">
        <v>573</v>
      </c>
      <c r="E60" s="47">
        <v>22493354975.576561</v>
      </c>
      <c r="F60" s="47">
        <v>1508747469.2295601</v>
      </c>
      <c r="G60" s="47">
        <v>1605147121.7485528</v>
      </c>
      <c r="H60" s="62">
        <v>0</v>
      </c>
      <c r="I60" s="62">
        <v>0.5</v>
      </c>
      <c r="J60" s="62">
        <v>1</v>
      </c>
      <c r="K60" s="51"/>
      <c r="L60" s="50">
        <v>0.5</v>
      </c>
      <c r="M60" s="50">
        <v>1</v>
      </c>
      <c r="N60" s="47">
        <v>2359520856.3633327</v>
      </c>
    </row>
  </sheetData>
  <mergeCells count="15">
    <mergeCell ref="K12:K14"/>
    <mergeCell ref="L12:L14"/>
    <mergeCell ref="M12:M14"/>
    <mergeCell ref="B15:B17"/>
    <mergeCell ref="C15:C17"/>
    <mergeCell ref="D15:D17"/>
    <mergeCell ref="E15:G15"/>
    <mergeCell ref="H15:J15"/>
    <mergeCell ref="K15:M15"/>
    <mergeCell ref="B10:N10"/>
    <mergeCell ref="B2:F2"/>
    <mergeCell ref="B3:F3"/>
    <mergeCell ref="B4:F4"/>
    <mergeCell ref="B5:F5"/>
    <mergeCell ref="B8:N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 (3)'!$A$1:$FK$1</xm:f>
          </x14:formula1>
          <xm:sqref>C13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2:N62"/>
  <sheetViews>
    <sheetView workbookViewId="0">
      <selection activeCell="A17" sqref="A17:XFD17"/>
    </sheetView>
  </sheetViews>
  <sheetFormatPr baseColWidth="10" defaultColWidth="11.42578125" defaultRowHeight="12.75" x14ac:dyDescent="0.2"/>
  <cols>
    <col min="1" max="1" width="1.7109375" customWidth="1"/>
    <col min="2" max="2" width="5.5703125" customWidth="1"/>
    <col min="3" max="3" width="7.140625" customWidth="1"/>
    <col min="4" max="4" width="90.140625" customWidth="1"/>
    <col min="5" max="14" width="19" customWidth="1"/>
  </cols>
  <sheetData>
    <row r="2" spans="2:14" ht="14.1" customHeight="1" x14ac:dyDescent="0.2">
      <c r="B2" s="105" t="s">
        <v>36</v>
      </c>
      <c r="C2" s="106"/>
      <c r="D2" s="106"/>
      <c r="E2" s="106"/>
      <c r="F2" s="105"/>
    </row>
    <row r="3" spans="2:14" ht="14.1" customHeight="1" x14ac:dyDescent="0.2">
      <c r="B3" s="105" t="s">
        <v>7</v>
      </c>
      <c r="C3" s="106"/>
      <c r="D3" s="106"/>
      <c r="E3" s="106"/>
      <c r="F3" s="105"/>
    </row>
    <row r="4" spans="2:14" ht="14.1" customHeight="1" x14ac:dyDescent="0.2">
      <c r="B4" s="105"/>
      <c r="C4" s="106"/>
      <c r="D4" s="106"/>
      <c r="E4" s="106"/>
      <c r="F4" s="105"/>
    </row>
    <row r="5" spans="2:14" ht="14.1" customHeight="1" x14ac:dyDescent="0.2">
      <c r="B5" s="105" t="str">
        <f>IF(RIGHT('Context (4)'!C6,4)=".IND","Individual reporting",IF(RIGHT('Context (4)'!C6,4)=".CON","Consolidated reporting","Subconsolidated"))</f>
        <v>Subconsolidated</v>
      </c>
      <c r="C5" s="106"/>
      <c r="D5" s="106"/>
      <c r="E5" s="106"/>
      <c r="F5" s="105"/>
    </row>
    <row r="7" spans="2:14" ht="14.1" customHeight="1" thickBot="1" x14ac:dyDescent="0.25">
      <c r="B7" s="31" t="s">
        <v>37</v>
      </c>
      <c r="C7" s="61"/>
    </row>
    <row r="8" spans="2:14" ht="12.95" customHeight="1" thickBot="1" x14ac:dyDescent="0.25">
      <c r="B8" s="102" t="s">
        <v>603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10" spans="2:14" ht="14.1" customHeight="1" thickBot="1" x14ac:dyDescent="0.25">
      <c r="B10" s="102" t="s">
        <v>604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4"/>
    </row>
    <row r="14" spans="2:14" ht="14.1" customHeight="1" x14ac:dyDescent="0.2">
      <c r="B14" s="108"/>
      <c r="C14" s="109"/>
      <c r="D14" s="110"/>
      <c r="E14" s="108" t="s">
        <v>41</v>
      </c>
      <c r="F14" s="109"/>
      <c r="G14" s="108"/>
      <c r="H14" s="108" t="s">
        <v>42</v>
      </c>
      <c r="I14" s="109"/>
      <c r="J14" s="108"/>
      <c r="K14" s="108" t="s">
        <v>43</v>
      </c>
      <c r="L14" s="109"/>
      <c r="M14" s="108"/>
      <c r="N14" s="108" t="s">
        <v>44</v>
      </c>
    </row>
    <row r="15" spans="2:14" ht="14.1" customHeight="1" x14ac:dyDescent="0.2">
      <c r="B15" s="111"/>
      <c r="C15" s="112"/>
      <c r="D15" s="113"/>
      <c r="E15" s="108" t="s">
        <v>45</v>
      </c>
      <c r="F15" s="108"/>
      <c r="G15" s="108" t="s">
        <v>46</v>
      </c>
      <c r="H15" s="108" t="s">
        <v>605</v>
      </c>
      <c r="I15" s="108"/>
      <c r="J15" s="108" t="s">
        <v>46</v>
      </c>
      <c r="K15" s="108" t="s">
        <v>45</v>
      </c>
      <c r="L15" s="108"/>
      <c r="M15" s="108" t="s">
        <v>46</v>
      </c>
      <c r="N15" s="114"/>
    </row>
    <row r="16" spans="2:14" ht="14.1" customHeight="1" x14ac:dyDescent="0.2">
      <c r="B16" s="111"/>
      <c r="C16" s="106"/>
      <c r="D16" s="108"/>
      <c r="E16" s="36" t="s">
        <v>606</v>
      </c>
      <c r="F16" s="36" t="s">
        <v>49</v>
      </c>
      <c r="G16" s="108"/>
      <c r="H16" s="36" t="s">
        <v>606</v>
      </c>
      <c r="I16" s="36" t="s">
        <v>49</v>
      </c>
      <c r="J16" s="108"/>
      <c r="K16" s="36" t="s">
        <v>606</v>
      </c>
      <c r="L16" s="36" t="s">
        <v>49</v>
      </c>
      <c r="M16" s="108"/>
      <c r="N16" s="108"/>
    </row>
    <row r="17" spans="2:14" ht="18" customHeight="1" x14ac:dyDescent="0.2">
      <c r="B17" s="36" t="s">
        <v>50</v>
      </c>
      <c r="C17" s="36" t="s">
        <v>51</v>
      </c>
      <c r="D17" s="36" t="s">
        <v>52</v>
      </c>
      <c r="E17" s="14" t="s">
        <v>2</v>
      </c>
      <c r="F17" s="14" t="s">
        <v>3</v>
      </c>
      <c r="G17" s="14" t="s">
        <v>53</v>
      </c>
      <c r="H17" s="14" t="s">
        <v>54</v>
      </c>
      <c r="I17" s="14" t="s">
        <v>55</v>
      </c>
      <c r="J17" s="14" t="s">
        <v>56</v>
      </c>
      <c r="K17" s="14" t="s">
        <v>57</v>
      </c>
      <c r="L17" s="14" t="s">
        <v>58</v>
      </c>
      <c r="M17" s="14" t="s">
        <v>59</v>
      </c>
      <c r="N17" s="14" t="s">
        <v>60</v>
      </c>
    </row>
    <row r="18" spans="2:14" ht="18" customHeight="1" x14ac:dyDescent="0.2">
      <c r="B18" s="14" t="s">
        <v>2</v>
      </c>
      <c r="C18" s="31">
        <v>1</v>
      </c>
      <c r="D18" s="31" t="s">
        <v>64</v>
      </c>
      <c r="E18" s="37" t="str">
        <f>IF(LEN(E19)+LEN(E38)+LEN(E41)+LEN(E49)+LEN(E50)+LEN(E55)+LEN(E56)+LEN(E57)+LEN(E51)=0,"",SUM(E19,E38,E41,E49,E50,E55,E56,E57,E51))</f>
        <v/>
      </c>
      <c r="F18" s="37" t="str">
        <f>IF(LEN(F19)+LEN(F38)+LEN(F41)+LEN(F49)+LEN(F50)+LEN(F55)+LEN(F56)+LEN(F57)+LEN(F51)=0,"",SUM(F19,F38,F41,F49,F50,F55,F56,F57,F51))</f>
        <v/>
      </c>
      <c r="G18" s="37" t="str">
        <f>IF(LEN(G19)+LEN(G22)+LEN(G54)+LEN(G55)=0,"",SUM(G19,G22,G54,G55))</f>
        <v/>
      </c>
      <c r="H18" s="38"/>
      <c r="I18" s="38"/>
      <c r="J18" s="38"/>
      <c r="K18" s="39"/>
      <c r="L18" s="39"/>
      <c r="M18" s="39"/>
      <c r="N18" s="37" t="str">
        <f>IF(LEN(N19)+LEN(N22)+LEN(N38)+LEN(N41)+LEN(N49)+LEN(N50)+LEN(N55)+LEN(N56)+LEN(N57)+LEN(N51)=0,"",SUM(N19,N22,N38,N41,N49,N50,N55,N56,N57,N51))</f>
        <v/>
      </c>
    </row>
    <row r="19" spans="2:14" ht="18" customHeight="1" x14ac:dyDescent="0.2">
      <c r="B19" s="14" t="s">
        <v>3</v>
      </c>
      <c r="C19" s="31" t="s">
        <v>65</v>
      </c>
      <c r="D19" s="40" t="s">
        <v>66</v>
      </c>
      <c r="E19" s="37" t="str">
        <f>IF(LEN(E20)+LEN(E21)=0,"",SUM(E20,E21))</f>
        <v/>
      </c>
      <c r="F19" s="37" t="str">
        <f>IF(LEN(F20)+LEN(F21)=0,"",SUM(F20,F21))</f>
        <v/>
      </c>
      <c r="G19" s="37" t="str">
        <f>IF(LEN(G20)=0,"",SUM(G20))</f>
        <v/>
      </c>
      <c r="H19" s="38"/>
      <c r="I19" s="38"/>
      <c r="J19" s="38"/>
      <c r="K19" s="39"/>
      <c r="L19" s="39"/>
      <c r="M19" s="39"/>
      <c r="N19" s="37" t="str">
        <f>IF(LEN(N20)+LEN(N21)=0,"",SUM(N20,N21))</f>
        <v/>
      </c>
    </row>
    <row r="20" spans="2:14" ht="18" customHeight="1" x14ac:dyDescent="0.2">
      <c r="B20" s="14" t="s">
        <v>53</v>
      </c>
      <c r="C20" s="31" t="s">
        <v>67</v>
      </c>
      <c r="D20" s="41" t="s">
        <v>68</v>
      </c>
      <c r="E20" s="42"/>
      <c r="F20" s="42"/>
      <c r="G20" s="42"/>
      <c r="H20" s="36" t="s">
        <v>71</v>
      </c>
      <c r="I20" s="36" t="s">
        <v>71</v>
      </c>
      <c r="J20" s="36" t="s">
        <v>71</v>
      </c>
      <c r="K20" s="44"/>
      <c r="L20" s="44"/>
      <c r="M20" s="44"/>
      <c r="N20" s="37" t="str">
        <f>IF(LEN(E20)+LEN(K20)+LEN(F20)+LEN(L20)+LEN(G20)+LEN(M20)=0,"",SUM(E20)*SUM(K20)+SUM(F20)*SUM(L20)+SUM(G20)*SUM(M20))</f>
        <v/>
      </c>
    </row>
    <row r="21" spans="2:14" ht="18" customHeight="1" x14ac:dyDescent="0.2">
      <c r="B21" s="14" t="s">
        <v>54</v>
      </c>
      <c r="C21" s="31" t="s">
        <v>78</v>
      </c>
      <c r="D21" s="41" t="s">
        <v>79</v>
      </c>
      <c r="E21" s="42"/>
      <c r="F21" s="42"/>
      <c r="G21" s="45"/>
      <c r="H21" s="36" t="s">
        <v>71</v>
      </c>
      <c r="I21" s="36" t="s">
        <v>77</v>
      </c>
      <c r="J21" s="38"/>
      <c r="K21" s="44"/>
      <c r="L21" s="44"/>
      <c r="M21" s="39"/>
      <c r="N21" s="42"/>
    </row>
    <row r="22" spans="2:14" ht="18" customHeight="1" x14ac:dyDescent="0.2">
      <c r="B22" s="14" t="s">
        <v>55</v>
      </c>
      <c r="C22" s="31" t="s">
        <v>80</v>
      </c>
      <c r="D22" s="40" t="s">
        <v>81</v>
      </c>
      <c r="E22" s="45"/>
      <c r="F22" s="45"/>
      <c r="G22" s="37" t="str">
        <f>IF(LEN(G23)+LEN(G27)+LEN(G31)+LEN(G35)=0,"",SUM(G23,G27,G31,G35))</f>
        <v/>
      </c>
      <c r="H22" s="38"/>
      <c r="I22" s="38"/>
      <c r="J22" s="38"/>
      <c r="K22" s="39"/>
      <c r="L22" s="39"/>
      <c r="M22" s="39"/>
      <c r="N22" s="37" t="str">
        <f>IF(LEN(N23)+LEN(N27)+LEN(N31)+LEN(N35)=0,"",SUM(N23,N27,N31,N35))</f>
        <v/>
      </c>
    </row>
    <row r="23" spans="2:14" ht="18" customHeight="1" x14ac:dyDescent="0.2">
      <c r="B23" s="14" t="s">
        <v>56</v>
      </c>
      <c r="C23" s="31" t="s">
        <v>82</v>
      </c>
      <c r="D23" s="41" t="s">
        <v>83</v>
      </c>
      <c r="E23" s="45"/>
      <c r="F23" s="45"/>
      <c r="G23" s="42"/>
      <c r="H23" s="38"/>
      <c r="I23" s="38"/>
      <c r="J23" s="38"/>
      <c r="K23" s="39"/>
      <c r="L23" s="39"/>
      <c r="M23" s="39"/>
      <c r="N23" s="42"/>
    </row>
    <row r="24" spans="2:14" ht="18" customHeight="1" x14ac:dyDescent="0.2">
      <c r="B24" s="14" t="s">
        <v>57</v>
      </c>
      <c r="C24" s="31" t="s">
        <v>84</v>
      </c>
      <c r="D24" s="43" t="s">
        <v>70</v>
      </c>
      <c r="E24" s="45"/>
      <c r="F24" s="45"/>
      <c r="G24" s="42"/>
      <c r="H24" s="38"/>
      <c r="I24" s="38"/>
      <c r="J24" s="36" t="s">
        <v>71</v>
      </c>
      <c r="K24" s="39"/>
      <c r="L24" s="39"/>
      <c r="M24" s="44"/>
      <c r="N24" s="42"/>
    </row>
    <row r="25" spans="2:14" ht="18" customHeight="1" x14ac:dyDescent="0.2">
      <c r="B25" s="14" t="s">
        <v>58</v>
      </c>
      <c r="C25" s="31" t="s">
        <v>85</v>
      </c>
      <c r="D25" s="43" t="s">
        <v>73</v>
      </c>
      <c r="E25" s="45"/>
      <c r="F25" s="45"/>
      <c r="G25" s="42"/>
      <c r="H25" s="38"/>
      <c r="I25" s="38"/>
      <c r="J25" s="36" t="s">
        <v>74</v>
      </c>
      <c r="K25" s="39"/>
      <c r="L25" s="39"/>
      <c r="M25" s="44"/>
      <c r="N25" s="42"/>
    </row>
    <row r="26" spans="2:14" ht="18" customHeight="1" x14ac:dyDescent="0.2">
      <c r="B26" s="14" t="s">
        <v>59</v>
      </c>
      <c r="C26" s="31" t="s">
        <v>86</v>
      </c>
      <c r="D26" s="43" t="s">
        <v>76</v>
      </c>
      <c r="E26" s="45"/>
      <c r="F26" s="45"/>
      <c r="G26" s="42"/>
      <c r="H26" s="38"/>
      <c r="I26" s="38"/>
      <c r="J26" s="36" t="s">
        <v>77</v>
      </c>
      <c r="K26" s="39"/>
      <c r="L26" s="39"/>
      <c r="M26" s="44"/>
      <c r="N26" s="42"/>
    </row>
    <row r="27" spans="2:14" ht="18" customHeight="1" x14ac:dyDescent="0.2">
      <c r="B27" s="14" t="s">
        <v>60</v>
      </c>
      <c r="C27" s="31" t="s">
        <v>87</v>
      </c>
      <c r="D27" s="41" t="s">
        <v>607</v>
      </c>
      <c r="E27" s="45"/>
      <c r="F27" s="45"/>
      <c r="G27" s="42"/>
      <c r="H27" s="38"/>
      <c r="I27" s="38"/>
      <c r="J27" s="38"/>
      <c r="K27" s="39"/>
      <c r="L27" s="39"/>
      <c r="M27" s="39"/>
      <c r="N27" s="42"/>
    </row>
    <row r="28" spans="2:14" ht="18" customHeight="1" x14ac:dyDescent="0.2">
      <c r="B28" s="14" t="s">
        <v>61</v>
      </c>
      <c r="C28" s="31" t="s">
        <v>90</v>
      </c>
      <c r="D28" s="43" t="s">
        <v>70</v>
      </c>
      <c r="E28" s="45"/>
      <c r="F28" s="45"/>
      <c r="G28" s="42"/>
      <c r="H28" s="38"/>
      <c r="I28" s="38"/>
      <c r="J28" s="36" t="s">
        <v>235</v>
      </c>
      <c r="K28" s="39"/>
      <c r="L28" s="39"/>
      <c r="M28" s="44"/>
      <c r="N28" s="42"/>
    </row>
    <row r="29" spans="2:14" ht="18" customHeight="1" x14ac:dyDescent="0.2">
      <c r="B29" s="14" t="s">
        <v>62</v>
      </c>
      <c r="C29" s="31" t="s">
        <v>93</v>
      </c>
      <c r="D29" s="43" t="s">
        <v>73</v>
      </c>
      <c r="E29" s="45"/>
      <c r="F29" s="45"/>
      <c r="G29" s="42"/>
      <c r="H29" s="38"/>
      <c r="I29" s="38"/>
      <c r="J29" s="36" t="s">
        <v>74</v>
      </c>
      <c r="K29" s="39"/>
      <c r="L29" s="39"/>
      <c r="M29" s="44"/>
      <c r="N29" s="42"/>
    </row>
    <row r="30" spans="2:14" ht="18" customHeight="1" x14ac:dyDescent="0.2">
      <c r="B30" s="14" t="s">
        <v>63</v>
      </c>
      <c r="C30" s="31" t="s">
        <v>95</v>
      </c>
      <c r="D30" s="43" t="s">
        <v>76</v>
      </c>
      <c r="E30" s="45"/>
      <c r="F30" s="45"/>
      <c r="G30" s="42"/>
      <c r="H30" s="38"/>
      <c r="I30" s="38"/>
      <c r="J30" s="36" t="s">
        <v>77</v>
      </c>
      <c r="K30" s="39"/>
      <c r="L30" s="39"/>
      <c r="M30" s="44"/>
      <c r="N30" s="42"/>
    </row>
    <row r="31" spans="2:14" ht="18" customHeight="1" x14ac:dyDescent="0.2">
      <c r="B31" s="14" t="s">
        <v>89</v>
      </c>
      <c r="C31" s="31" t="s">
        <v>97</v>
      </c>
      <c r="D31" s="41" t="s">
        <v>608</v>
      </c>
      <c r="E31" s="45"/>
      <c r="F31" s="45"/>
      <c r="G31" s="42"/>
      <c r="H31" s="38"/>
      <c r="I31" s="38"/>
      <c r="J31" s="38"/>
      <c r="K31" s="39"/>
      <c r="L31" s="39"/>
      <c r="M31" s="39"/>
      <c r="N31" s="42"/>
    </row>
    <row r="32" spans="2:14" ht="18" customHeight="1" x14ac:dyDescent="0.2">
      <c r="B32" s="14" t="s">
        <v>92</v>
      </c>
      <c r="C32" s="31" t="s">
        <v>100</v>
      </c>
      <c r="D32" s="43" t="s">
        <v>70</v>
      </c>
      <c r="E32" s="45"/>
      <c r="F32" s="45"/>
      <c r="G32" s="42"/>
      <c r="H32" s="38"/>
      <c r="I32" s="38"/>
      <c r="J32" s="36" t="s">
        <v>128</v>
      </c>
      <c r="K32" s="39"/>
      <c r="L32" s="39"/>
      <c r="M32" s="44"/>
      <c r="N32" s="42"/>
    </row>
    <row r="33" spans="2:14" ht="18" customHeight="1" x14ac:dyDescent="0.2">
      <c r="B33" s="14" t="s">
        <v>94</v>
      </c>
      <c r="C33" s="31" t="s">
        <v>102</v>
      </c>
      <c r="D33" s="43" t="s">
        <v>73</v>
      </c>
      <c r="E33" s="45"/>
      <c r="F33" s="45"/>
      <c r="G33" s="42"/>
      <c r="H33" s="38"/>
      <c r="I33" s="38"/>
      <c r="J33" s="36" t="s">
        <v>74</v>
      </c>
      <c r="K33" s="39"/>
      <c r="L33" s="39"/>
      <c r="M33" s="44"/>
      <c r="N33" s="42"/>
    </row>
    <row r="34" spans="2:14" ht="18" customHeight="1" x14ac:dyDescent="0.2">
      <c r="B34" s="14" t="s">
        <v>96</v>
      </c>
      <c r="C34" s="31" t="s">
        <v>104</v>
      </c>
      <c r="D34" s="43" t="s">
        <v>76</v>
      </c>
      <c r="E34" s="45"/>
      <c r="F34" s="45"/>
      <c r="G34" s="42"/>
      <c r="H34" s="38"/>
      <c r="I34" s="38"/>
      <c r="J34" s="36" t="s">
        <v>77</v>
      </c>
      <c r="K34" s="39"/>
      <c r="L34" s="39"/>
      <c r="M34" s="44"/>
      <c r="N34" s="42"/>
    </row>
    <row r="35" spans="2:14" ht="18" customHeight="1" x14ac:dyDescent="0.2">
      <c r="B35" s="14" t="s">
        <v>99</v>
      </c>
      <c r="C35" s="31" t="s">
        <v>106</v>
      </c>
      <c r="D35" s="41" t="s">
        <v>609</v>
      </c>
      <c r="E35" s="45"/>
      <c r="F35" s="45"/>
      <c r="G35" s="37" t="str">
        <f>IF(LEN(G36)+LEN(G37)=0,"",SUM(G36,G37))</f>
        <v/>
      </c>
      <c r="H35" s="38"/>
      <c r="I35" s="38"/>
      <c r="J35" s="38"/>
      <c r="K35" s="39"/>
      <c r="L35" s="39"/>
      <c r="M35" s="39"/>
      <c r="N35" s="37" t="str">
        <f>IF(LEN(N36)+LEN(N37)=0,"",SUM(N36,N37))</f>
        <v/>
      </c>
    </row>
    <row r="36" spans="2:14" ht="18" customHeight="1" x14ac:dyDescent="0.2">
      <c r="B36" s="14" t="s">
        <v>101</v>
      </c>
      <c r="C36" s="31" t="s">
        <v>109</v>
      </c>
      <c r="D36" s="43" t="s">
        <v>174</v>
      </c>
      <c r="E36" s="45"/>
      <c r="F36" s="45"/>
      <c r="G36" s="42"/>
      <c r="H36" s="38"/>
      <c r="I36" s="38"/>
      <c r="J36" s="36" t="s">
        <v>182</v>
      </c>
      <c r="K36" s="39"/>
      <c r="L36" s="39"/>
      <c r="M36" s="44"/>
      <c r="N36" s="42"/>
    </row>
    <row r="37" spans="2:14" ht="18" customHeight="1" x14ac:dyDescent="0.2">
      <c r="B37" s="14" t="s">
        <v>103</v>
      </c>
      <c r="C37" s="31" t="s">
        <v>111</v>
      </c>
      <c r="D37" s="43" t="s">
        <v>76</v>
      </c>
      <c r="E37" s="45"/>
      <c r="F37" s="45"/>
      <c r="G37" s="42"/>
      <c r="H37" s="38"/>
      <c r="I37" s="38"/>
      <c r="J37" s="36" t="s">
        <v>77</v>
      </c>
      <c r="K37" s="39"/>
      <c r="L37" s="39"/>
      <c r="M37" s="44"/>
      <c r="N37" s="42"/>
    </row>
    <row r="38" spans="2:14" ht="18" customHeight="1" x14ac:dyDescent="0.2">
      <c r="B38" s="14" t="s">
        <v>105</v>
      </c>
      <c r="C38" s="31" t="s">
        <v>190</v>
      </c>
      <c r="D38" s="40" t="s">
        <v>191</v>
      </c>
      <c r="E38" s="37" t="str">
        <f>IF(LEN(E39)+LEN(E40)=0,"",SUM(E39,E40))</f>
        <v/>
      </c>
      <c r="F38" s="37" t="str">
        <f>IF(LEN(F39)+LEN(F40)=0,"",SUM(F39,F40))</f>
        <v/>
      </c>
      <c r="G38" s="45"/>
      <c r="H38" s="38"/>
      <c r="I38" s="38"/>
      <c r="J38" s="38"/>
      <c r="K38" s="39"/>
      <c r="L38" s="39"/>
      <c r="M38" s="39"/>
      <c r="N38" s="37" t="str">
        <f>IF(LEN(N39)+LEN(N40)=0,"",SUM(N39,N40))</f>
        <v/>
      </c>
    </row>
    <row r="39" spans="2:14" ht="18" customHeight="1" x14ac:dyDescent="0.2">
      <c r="B39" s="14" t="s">
        <v>108</v>
      </c>
      <c r="C39" s="31" t="s">
        <v>193</v>
      </c>
      <c r="D39" s="41" t="s">
        <v>174</v>
      </c>
      <c r="E39" s="42"/>
      <c r="F39" s="42"/>
      <c r="G39" s="45"/>
      <c r="H39" s="36" t="s">
        <v>74</v>
      </c>
      <c r="I39" s="36" t="s">
        <v>188</v>
      </c>
      <c r="J39" s="38"/>
      <c r="K39" s="44"/>
      <c r="L39" s="44"/>
      <c r="M39" s="39"/>
      <c r="N39" s="42"/>
    </row>
    <row r="40" spans="2:14" ht="18" customHeight="1" x14ac:dyDescent="0.2">
      <c r="B40" s="14" t="s">
        <v>110</v>
      </c>
      <c r="C40" s="31" t="s">
        <v>200</v>
      </c>
      <c r="D40" s="41" t="s">
        <v>76</v>
      </c>
      <c r="E40" s="42"/>
      <c r="F40" s="42"/>
      <c r="G40" s="45"/>
      <c r="H40" s="36" t="s">
        <v>77</v>
      </c>
      <c r="I40" s="36" t="s">
        <v>77</v>
      </c>
      <c r="J40" s="38"/>
      <c r="K40" s="44"/>
      <c r="L40" s="44"/>
      <c r="M40" s="39"/>
      <c r="N40" s="42"/>
    </row>
    <row r="41" spans="2:14" ht="18" customHeight="1" x14ac:dyDescent="0.2">
      <c r="B41" s="14" t="s">
        <v>112</v>
      </c>
      <c r="C41" s="31" t="s">
        <v>206</v>
      </c>
      <c r="D41" s="40" t="s">
        <v>207</v>
      </c>
      <c r="E41" s="37" t="str">
        <f>IF(LEN(E42)+LEN(E45)+LEN(E48)=0,"",SUM(E42,E45,E48))</f>
        <v/>
      </c>
      <c r="F41" s="37" t="str">
        <f>IF(LEN(F42)+LEN(F45)+LEN(F48)=0,"",SUM(F42,F45,F48))</f>
        <v/>
      </c>
      <c r="G41" s="45"/>
      <c r="H41" s="38"/>
      <c r="I41" s="38"/>
      <c r="J41" s="38"/>
      <c r="K41" s="39"/>
      <c r="L41" s="39"/>
      <c r="M41" s="39"/>
      <c r="N41" s="37" t="str">
        <f>IF(LEN(N42)+LEN(N45)+LEN(N48)=0,"",SUM(N42,N45,N48))</f>
        <v/>
      </c>
    </row>
    <row r="42" spans="2:14" ht="18" customHeight="1" x14ac:dyDescent="0.2">
      <c r="B42" s="14" t="s">
        <v>114</v>
      </c>
      <c r="C42" s="31" t="s">
        <v>209</v>
      </c>
      <c r="D42" s="41" t="s">
        <v>610</v>
      </c>
      <c r="E42" s="37" t="str">
        <f>IF(LEN(E43)+LEN(E44)=0,"",SUM(E43,E44))</f>
        <v/>
      </c>
      <c r="F42" s="37" t="str">
        <f>IF(LEN(F43)+LEN(F44)=0,"",SUM(F43,F44))</f>
        <v/>
      </c>
      <c r="G42" s="45"/>
      <c r="H42" s="38"/>
      <c r="I42" s="38"/>
      <c r="J42" s="38"/>
      <c r="K42" s="39"/>
      <c r="L42" s="39"/>
      <c r="M42" s="39"/>
      <c r="N42" s="37" t="str">
        <f>IF(LEN(N43)+LEN(N44)=0,"",SUM(N43,N44))</f>
        <v/>
      </c>
    </row>
    <row r="43" spans="2:14" ht="18" customHeight="1" x14ac:dyDescent="0.2">
      <c r="B43" s="14" t="s">
        <v>117</v>
      </c>
      <c r="C43" s="31" t="s">
        <v>611</v>
      </c>
      <c r="D43" s="43" t="s">
        <v>174</v>
      </c>
      <c r="E43" s="42"/>
      <c r="F43" s="42"/>
      <c r="G43" s="45"/>
      <c r="H43" s="36" t="s">
        <v>74</v>
      </c>
      <c r="I43" s="36" t="s">
        <v>188</v>
      </c>
      <c r="J43" s="38"/>
      <c r="K43" s="44"/>
      <c r="L43" s="44"/>
      <c r="M43" s="39"/>
      <c r="N43" s="42"/>
    </row>
    <row r="44" spans="2:14" ht="18" customHeight="1" x14ac:dyDescent="0.2">
      <c r="B44" s="14" t="s">
        <v>119</v>
      </c>
      <c r="C44" s="31" t="s">
        <v>612</v>
      </c>
      <c r="D44" s="43" t="s">
        <v>76</v>
      </c>
      <c r="E44" s="42"/>
      <c r="F44" s="42"/>
      <c r="G44" s="45"/>
      <c r="H44" s="36" t="s">
        <v>77</v>
      </c>
      <c r="I44" s="36" t="s">
        <v>77</v>
      </c>
      <c r="J44" s="38"/>
      <c r="K44" s="44"/>
      <c r="L44" s="44"/>
      <c r="M44" s="39"/>
      <c r="N44" s="42"/>
    </row>
    <row r="45" spans="2:14" ht="18" customHeight="1" x14ac:dyDescent="0.2">
      <c r="B45" s="14" t="s">
        <v>121</v>
      </c>
      <c r="C45" s="31" t="s">
        <v>212</v>
      </c>
      <c r="D45" s="41" t="s">
        <v>613</v>
      </c>
      <c r="E45" s="37" t="str">
        <f>IF(LEN(E46)+LEN(E47)=0,"",SUM(E46,E47))</f>
        <v/>
      </c>
      <c r="F45" s="37" t="str">
        <f>IF(LEN(F46)+LEN(F47)=0,"",SUM(F46,F47))</f>
        <v/>
      </c>
      <c r="G45" s="45"/>
      <c r="H45" s="38"/>
      <c r="I45" s="38"/>
      <c r="J45" s="38"/>
      <c r="K45" s="39"/>
      <c r="L45" s="39"/>
      <c r="M45" s="39"/>
      <c r="N45" s="37" t="str">
        <f>IF(LEN(N46)+LEN(N47)=0,"",SUM(N46,N47))</f>
        <v/>
      </c>
    </row>
    <row r="46" spans="2:14" ht="18" customHeight="1" x14ac:dyDescent="0.2">
      <c r="B46" s="14" t="s">
        <v>123</v>
      </c>
      <c r="C46" s="31" t="s">
        <v>215</v>
      </c>
      <c r="D46" s="43" t="s">
        <v>174</v>
      </c>
      <c r="E46" s="42"/>
      <c r="F46" s="42"/>
      <c r="G46" s="45"/>
      <c r="H46" s="36" t="s">
        <v>74</v>
      </c>
      <c r="I46" s="36" t="s">
        <v>77</v>
      </c>
      <c r="J46" s="38"/>
      <c r="K46" s="44"/>
      <c r="L46" s="44"/>
      <c r="M46" s="39"/>
      <c r="N46" s="42"/>
    </row>
    <row r="47" spans="2:14" ht="18" customHeight="1" x14ac:dyDescent="0.2">
      <c r="B47" s="14" t="s">
        <v>126</v>
      </c>
      <c r="C47" s="31" t="s">
        <v>224</v>
      </c>
      <c r="D47" s="43" t="s">
        <v>76</v>
      </c>
      <c r="E47" s="42"/>
      <c r="F47" s="42"/>
      <c r="G47" s="45"/>
      <c r="H47" s="36" t="s">
        <v>77</v>
      </c>
      <c r="I47" s="36" t="s">
        <v>77</v>
      </c>
      <c r="J47" s="38"/>
      <c r="K47" s="44"/>
      <c r="L47" s="44"/>
      <c r="M47" s="39"/>
      <c r="N47" s="42"/>
    </row>
    <row r="48" spans="2:14" ht="18" customHeight="1" x14ac:dyDescent="0.2">
      <c r="B48" s="14" t="s">
        <v>129</v>
      </c>
      <c r="C48" s="31" t="s">
        <v>233</v>
      </c>
      <c r="D48" s="41" t="s">
        <v>262</v>
      </c>
      <c r="E48" s="42"/>
      <c r="F48" s="42"/>
      <c r="G48" s="45"/>
      <c r="H48" s="36" t="s">
        <v>74</v>
      </c>
      <c r="I48" s="36" t="s">
        <v>188</v>
      </c>
      <c r="J48" s="38"/>
      <c r="K48" s="44"/>
      <c r="L48" s="44"/>
      <c r="M48" s="39"/>
      <c r="N48" s="42"/>
    </row>
    <row r="49" spans="2:14" ht="18" customHeight="1" x14ac:dyDescent="0.2">
      <c r="B49" s="14" t="s">
        <v>131</v>
      </c>
      <c r="C49" s="31" t="s">
        <v>264</v>
      </c>
      <c r="D49" s="40" t="s">
        <v>265</v>
      </c>
      <c r="E49" s="42"/>
      <c r="F49" s="42"/>
      <c r="G49" s="45"/>
      <c r="H49" s="36" t="s">
        <v>71</v>
      </c>
      <c r="I49" s="36" t="s">
        <v>71</v>
      </c>
      <c r="J49" s="38"/>
      <c r="K49" s="44"/>
      <c r="L49" s="44"/>
      <c r="M49" s="39"/>
      <c r="N49" s="42"/>
    </row>
    <row r="50" spans="2:14" ht="18" customHeight="1" x14ac:dyDescent="0.2">
      <c r="B50" s="14" t="s">
        <v>133</v>
      </c>
      <c r="C50" s="31" t="s">
        <v>282</v>
      </c>
      <c r="D50" s="40" t="s">
        <v>283</v>
      </c>
      <c r="E50" s="42"/>
      <c r="F50" s="42"/>
      <c r="G50" s="45"/>
      <c r="H50" s="38"/>
      <c r="I50" s="38"/>
      <c r="J50" s="38"/>
      <c r="K50" s="44"/>
      <c r="L50" s="44"/>
      <c r="M50" s="39"/>
      <c r="N50" s="42"/>
    </row>
    <row r="51" spans="2:14" ht="18" customHeight="1" x14ac:dyDescent="0.2">
      <c r="B51" s="14" t="s">
        <v>136</v>
      </c>
      <c r="C51" s="31" t="s">
        <v>285</v>
      </c>
      <c r="D51" s="40" t="s">
        <v>286</v>
      </c>
      <c r="E51" s="37" t="str">
        <f>IF(LEN(E52)+LEN(E53)+LEN(E54)=0,"",SUM(E52,E53,E54))</f>
        <v/>
      </c>
      <c r="F51" s="37" t="str">
        <f>IF(LEN(F54)=0,"",SUM(F54))</f>
        <v/>
      </c>
      <c r="G51" s="45"/>
      <c r="H51" s="38"/>
      <c r="I51" s="38"/>
      <c r="J51" s="38"/>
      <c r="K51" s="39"/>
      <c r="L51" s="39"/>
      <c r="M51" s="39"/>
      <c r="N51" s="37" t="str">
        <f>IF(LEN(N52)+LEN(N53)+LEN(N54)=0,"",SUM(N52,N53,N54))</f>
        <v/>
      </c>
    </row>
    <row r="52" spans="2:14" ht="18" customHeight="1" x14ac:dyDescent="0.2">
      <c r="B52" s="14" t="s">
        <v>138</v>
      </c>
      <c r="C52" s="31" t="s">
        <v>288</v>
      </c>
      <c r="D52" s="41" t="s">
        <v>289</v>
      </c>
      <c r="E52" s="42"/>
      <c r="F52" s="45"/>
      <c r="G52" s="45"/>
      <c r="H52" s="36" t="s">
        <v>91</v>
      </c>
      <c r="I52" s="38"/>
      <c r="J52" s="38"/>
      <c r="K52" s="44"/>
      <c r="L52" s="39"/>
      <c r="M52" s="39"/>
      <c r="N52" s="42"/>
    </row>
    <row r="53" spans="2:14" ht="18" customHeight="1" x14ac:dyDescent="0.2">
      <c r="B53" s="14" t="s">
        <v>140</v>
      </c>
      <c r="C53" s="31" t="s">
        <v>291</v>
      </c>
      <c r="D53" s="41" t="s">
        <v>292</v>
      </c>
      <c r="E53" s="42"/>
      <c r="F53" s="45"/>
      <c r="G53" s="45"/>
      <c r="H53" s="36" t="s">
        <v>77</v>
      </c>
      <c r="I53" s="38"/>
      <c r="J53" s="38"/>
      <c r="K53" s="44"/>
      <c r="L53" s="39"/>
      <c r="M53" s="39"/>
      <c r="N53" s="42"/>
    </row>
    <row r="54" spans="2:14" ht="18" customHeight="1" x14ac:dyDescent="0.2">
      <c r="B54" s="14" t="s">
        <v>142</v>
      </c>
      <c r="C54" s="31" t="s">
        <v>294</v>
      </c>
      <c r="D54" s="41" t="s">
        <v>295</v>
      </c>
      <c r="E54" s="42"/>
      <c r="F54" s="42"/>
      <c r="G54" s="42"/>
      <c r="H54" s="36" t="s">
        <v>188</v>
      </c>
      <c r="I54" s="36" t="s">
        <v>188</v>
      </c>
      <c r="J54" s="36" t="s">
        <v>188</v>
      </c>
      <c r="K54" s="44"/>
      <c r="L54" s="44"/>
      <c r="M54" s="44"/>
      <c r="N54" s="37" t="str">
        <f>IF(LEN(E54)+LEN(K54)+LEN(F54)+LEN(L54)+LEN(G54)+LEN(M54)=0,"",SUM(E54)*SUM(K54)+SUM(F54)*SUM(L54)+SUM(G54)*SUM(M54))</f>
        <v/>
      </c>
    </row>
    <row r="55" spans="2:14" ht="18" customHeight="1" x14ac:dyDescent="0.2">
      <c r="B55" s="14" t="s">
        <v>145</v>
      </c>
      <c r="C55" s="31" t="s">
        <v>297</v>
      </c>
      <c r="D55" s="40" t="s">
        <v>298</v>
      </c>
      <c r="E55" s="42"/>
      <c r="F55" s="42"/>
      <c r="G55" s="42"/>
      <c r="H55" s="38"/>
      <c r="I55" s="38"/>
      <c r="J55" s="38"/>
      <c r="K55" s="44"/>
      <c r="L55" s="44"/>
      <c r="M55" s="44"/>
      <c r="N55" s="37" t="str">
        <f>IF(LEN(E55)+LEN(K55)+LEN(F55)+LEN(L55)+LEN(G55)+LEN(M55)=0,"",SUM(E55)*SUM(K55)+SUM(F55)*SUM(L55)+SUM(G55)*SUM(M55))</f>
        <v/>
      </c>
    </row>
    <row r="56" spans="2:14" ht="18" customHeight="1" x14ac:dyDescent="0.2">
      <c r="B56" s="14" t="s">
        <v>147</v>
      </c>
      <c r="C56" s="31" t="s">
        <v>300</v>
      </c>
      <c r="D56" s="40" t="s">
        <v>301</v>
      </c>
      <c r="E56" s="42"/>
      <c r="F56" s="42"/>
      <c r="G56" s="45"/>
      <c r="H56" s="36" t="s">
        <v>77</v>
      </c>
      <c r="I56" s="36" t="s">
        <v>77</v>
      </c>
      <c r="J56" s="38"/>
      <c r="K56" s="44"/>
      <c r="L56" s="44"/>
      <c r="M56" s="39"/>
      <c r="N56" s="42"/>
    </row>
    <row r="57" spans="2:14" ht="18" customHeight="1" x14ac:dyDescent="0.2">
      <c r="B57" s="14" t="s">
        <v>149</v>
      </c>
      <c r="C57" s="31" t="s">
        <v>319</v>
      </c>
      <c r="D57" s="40" t="s">
        <v>320</v>
      </c>
      <c r="E57" s="37" t="str">
        <f>IF(LEN(E58)+LEN(E59)+LEN(E60)+LEN(E61)+LEN(E62)=0,"",SUM(E58,E59,E60,E61,E62))</f>
        <v/>
      </c>
      <c r="F57" s="37" t="str">
        <f>IF(LEN(F58)+LEN(F59)+LEN(F60)+LEN(F61)+LEN(F62)=0,"",SUM(F58,F59,F60,F61,F62))</f>
        <v/>
      </c>
      <c r="G57" s="45"/>
      <c r="H57" s="38"/>
      <c r="I57" s="38"/>
      <c r="J57" s="38"/>
      <c r="K57" s="39"/>
      <c r="L57" s="39"/>
      <c r="M57" s="39"/>
      <c r="N57" s="37" t="str">
        <f>IF(LEN(N58)+LEN(N59)+LEN(N60)+LEN(N61)+LEN(N62)=0,"",SUM(N58,N59,N60,N61,N62))</f>
        <v/>
      </c>
    </row>
    <row r="58" spans="2:14" ht="18" customHeight="1" x14ac:dyDescent="0.2">
      <c r="B58" s="14" t="s">
        <v>151</v>
      </c>
      <c r="C58" s="31" t="s">
        <v>322</v>
      </c>
      <c r="D58" s="41" t="s">
        <v>323</v>
      </c>
      <c r="E58" s="42"/>
      <c r="F58" s="42"/>
      <c r="G58" s="45"/>
      <c r="H58" s="38"/>
      <c r="I58" s="38"/>
      <c r="J58" s="38"/>
      <c r="K58" s="44"/>
      <c r="L58" s="44"/>
      <c r="M58" s="39"/>
      <c r="N58" s="42"/>
    </row>
    <row r="59" spans="2:14" ht="18" customHeight="1" x14ac:dyDescent="0.2">
      <c r="B59" s="14" t="s">
        <v>154</v>
      </c>
      <c r="C59" s="31" t="s">
        <v>325</v>
      </c>
      <c r="D59" s="41" t="s">
        <v>614</v>
      </c>
      <c r="E59" s="42"/>
      <c r="F59" s="42"/>
      <c r="G59" s="45"/>
      <c r="H59" s="36" t="s">
        <v>91</v>
      </c>
      <c r="I59" s="36" t="s">
        <v>91</v>
      </c>
      <c r="J59" s="38"/>
      <c r="K59" s="44"/>
      <c r="L59" s="44"/>
      <c r="M59" s="39"/>
      <c r="N59" s="42"/>
    </row>
    <row r="60" spans="2:14" ht="18" customHeight="1" x14ac:dyDescent="0.2">
      <c r="B60" s="14" t="s">
        <v>156</v>
      </c>
      <c r="C60" s="31" t="s">
        <v>328</v>
      </c>
      <c r="D60" s="41" t="s">
        <v>329</v>
      </c>
      <c r="E60" s="42"/>
      <c r="F60" s="42"/>
      <c r="G60" s="45"/>
      <c r="H60" s="36" t="s">
        <v>235</v>
      </c>
      <c r="I60" s="36" t="s">
        <v>235</v>
      </c>
      <c r="J60" s="38"/>
      <c r="K60" s="44"/>
      <c r="L60" s="44"/>
      <c r="M60" s="39"/>
      <c r="N60" s="42"/>
    </row>
    <row r="61" spans="2:14" ht="18" customHeight="1" x14ac:dyDescent="0.2">
      <c r="B61" s="14" t="s">
        <v>158</v>
      </c>
      <c r="C61" s="31" t="s">
        <v>331</v>
      </c>
      <c r="D61" s="41" t="s">
        <v>332</v>
      </c>
      <c r="E61" s="42"/>
      <c r="F61" s="42"/>
      <c r="G61" s="45"/>
      <c r="H61" s="36" t="s">
        <v>77</v>
      </c>
      <c r="I61" s="36" t="s">
        <v>77</v>
      </c>
      <c r="J61" s="38"/>
      <c r="K61" s="44"/>
      <c r="L61" s="44"/>
      <c r="M61" s="39"/>
      <c r="N61" s="42"/>
    </row>
    <row r="62" spans="2:14" ht="18" customHeight="1" x14ac:dyDescent="0.2">
      <c r="B62" s="15" t="s">
        <v>160</v>
      </c>
      <c r="C62" s="12" t="s">
        <v>334</v>
      </c>
      <c r="D62" s="46" t="s">
        <v>615</v>
      </c>
      <c r="E62" s="47"/>
      <c r="F62" s="47"/>
      <c r="G62" s="48"/>
      <c r="H62" s="49"/>
      <c r="I62" s="49"/>
      <c r="J62" s="49"/>
      <c r="K62" s="50"/>
      <c r="L62" s="50"/>
      <c r="M62" s="51"/>
      <c r="N62" s="47"/>
    </row>
  </sheetData>
  <mergeCells count="17">
    <mergeCell ref="B14:D16"/>
    <mergeCell ref="E14:G14"/>
    <mergeCell ref="H14:J14"/>
    <mergeCell ref="K14:M14"/>
    <mergeCell ref="N14:N16"/>
    <mergeCell ref="E15:F15"/>
    <mergeCell ref="G15:G16"/>
    <mergeCell ref="H15:I15"/>
    <mergeCell ref="J15:J16"/>
    <mergeCell ref="K15:L15"/>
    <mergeCell ref="M15:M16"/>
    <mergeCell ref="B10:N10"/>
    <mergeCell ref="B2:F2"/>
    <mergeCell ref="B3:F3"/>
    <mergeCell ref="B4:F4"/>
    <mergeCell ref="B5:F5"/>
    <mergeCell ref="B8:N8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92A32C-2AC2-49F4-83AD-5796726F1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b3f23-f48a-4292-87a1-5eaf6f519b49"/>
    <ds:schemaRef ds:uri="a306b800-8ce6-4c16-9006-f064453c18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369B19-E02E-44BD-A5FB-BDF8D21F58A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B958DE9-3A75-4A52-8D2D-08F23E4B6B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1F86AE-DD80-451A-A09A-A5946F7D95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1747</vt:i4>
      </vt:variant>
    </vt:vector>
  </HeadingPairs>
  <TitlesOfParts>
    <vt:vector size="1774" baseType="lpstr">
      <vt:lpstr>C0001</vt:lpstr>
      <vt:lpstr>Context</vt:lpstr>
      <vt:lpstr>C8000_TOTAL</vt:lpstr>
      <vt:lpstr>C8000_CURRENCY€</vt:lpstr>
      <vt:lpstr>C8000_CURRENCY$</vt:lpstr>
      <vt:lpstr>C8100_TOTAL</vt:lpstr>
      <vt:lpstr>C8100_CURRENCY€</vt:lpstr>
      <vt:lpstr>C8100_CURRENCY$</vt:lpstr>
      <vt:lpstr>C8200_TOTAL</vt:lpstr>
      <vt:lpstr>C8200_CURRENCY$</vt:lpstr>
      <vt:lpstr>C8300_TOTAL</vt:lpstr>
      <vt:lpstr>C8300_CURRENCY$</vt:lpstr>
      <vt:lpstr>C8400_TOTAL</vt:lpstr>
      <vt:lpstr>C8400_CURRENCY€</vt:lpstr>
      <vt:lpstr>C8400_CURRENCY$</vt:lpstr>
      <vt:lpstr>SF_BC</vt:lpstr>
      <vt:lpstr>Context (6)</vt:lpstr>
      <vt:lpstr>@lists (6)</vt:lpstr>
      <vt:lpstr>Context (5)</vt:lpstr>
      <vt:lpstr>@lists (5)</vt:lpstr>
      <vt:lpstr>Context (4)</vt:lpstr>
      <vt:lpstr>@lists (4)</vt:lpstr>
      <vt:lpstr>Context (3)</vt:lpstr>
      <vt:lpstr>@lists (3)</vt:lpstr>
      <vt:lpstr>Context (2)</vt:lpstr>
      <vt:lpstr>@lists (2)</vt:lpstr>
      <vt:lpstr>@lists</vt:lpstr>
      <vt:lpstr>_C0001_0010_00102</vt:lpstr>
      <vt:lpstr>_C0001_0020_00102</vt:lpstr>
      <vt:lpstr>_C8000_TOTAL_0010_0010</vt:lpstr>
      <vt:lpstr>_C8000_TOTAL_0010_0020</vt:lpstr>
      <vt:lpstr>_C8000_TOTAL_0010_0030</vt:lpstr>
      <vt:lpstr>_C8000_TOTAL_0010_0040</vt:lpstr>
      <vt:lpstr>_C8000_TOTAL_0010_0090</vt:lpstr>
      <vt:lpstr>_C8000_TOTAL_0010_0100</vt:lpstr>
      <vt:lpstr>_C8000_TOTAL_0010_0110</vt:lpstr>
      <vt:lpstr>_C8000_TOTAL_0010_0120</vt:lpstr>
      <vt:lpstr>_C8000_TOTAL_0010_0130</vt:lpstr>
      <vt:lpstr>_C8000_TOTAL_0020_0010</vt:lpstr>
      <vt:lpstr>_C8000_TOTAL_0020_0020</vt:lpstr>
      <vt:lpstr>_C8000_TOTAL_0020_0030</vt:lpstr>
      <vt:lpstr>_C8000_TOTAL_0020_0040</vt:lpstr>
      <vt:lpstr>_C8000_TOTAL_0020_0090</vt:lpstr>
      <vt:lpstr>_C8000_TOTAL_0020_0100</vt:lpstr>
      <vt:lpstr>_C8000_TOTAL_0020_0110</vt:lpstr>
      <vt:lpstr>_C8000_TOTAL_0020_0120</vt:lpstr>
      <vt:lpstr>_C8000_TOTAL_0020_0130</vt:lpstr>
      <vt:lpstr>_C8000_TOTAL_0030_0010</vt:lpstr>
      <vt:lpstr>_C8000_TOTAL_0030_0020</vt:lpstr>
      <vt:lpstr>_C8000_TOTAL_0030_0030</vt:lpstr>
      <vt:lpstr>_C8000_TOTAL_0030_0040</vt:lpstr>
      <vt:lpstr>_C8000_TOTAL_0030_0090</vt:lpstr>
      <vt:lpstr>_C8000_TOTAL_0030_0100</vt:lpstr>
      <vt:lpstr>_C8000_TOTAL_0030_0110</vt:lpstr>
      <vt:lpstr>_C8000_TOTAL_0030_0120</vt:lpstr>
      <vt:lpstr>_C8000_TOTAL_0030_0130</vt:lpstr>
      <vt:lpstr>_C8000_TOTAL_0040_0010</vt:lpstr>
      <vt:lpstr>_C8000_TOTAL_0040_0020</vt:lpstr>
      <vt:lpstr>_C8000_TOTAL_0040_0030</vt:lpstr>
      <vt:lpstr>_C8000_TOTAL_0040_0040</vt:lpstr>
      <vt:lpstr>_C8000_TOTAL_0040_0090</vt:lpstr>
      <vt:lpstr>_C8000_TOTAL_0040_0100</vt:lpstr>
      <vt:lpstr>_C8000_TOTAL_0040_0110</vt:lpstr>
      <vt:lpstr>_C8000_TOTAL_0040_0120</vt:lpstr>
      <vt:lpstr>_C8000_TOTAL_0040_0130</vt:lpstr>
      <vt:lpstr>_C8000_TOTAL_0050_0010</vt:lpstr>
      <vt:lpstr>_C8000_TOTAL_0050_0020</vt:lpstr>
      <vt:lpstr>_C8000_TOTAL_0050_0030</vt:lpstr>
      <vt:lpstr>_C8000_TOTAL_0050_0040</vt:lpstr>
      <vt:lpstr>_C8000_TOTAL_0050_0090</vt:lpstr>
      <vt:lpstr>_C8000_TOTAL_0050_0100</vt:lpstr>
      <vt:lpstr>_C8000_TOTAL_0050_0110</vt:lpstr>
      <vt:lpstr>_C8000_TOTAL_0050_0120</vt:lpstr>
      <vt:lpstr>_C8000_TOTAL_0050_0130</vt:lpstr>
      <vt:lpstr>_C8000_TOTAL_0060_0010</vt:lpstr>
      <vt:lpstr>_C8000_TOTAL_0060_0020</vt:lpstr>
      <vt:lpstr>_C8000_TOTAL_0060_0030</vt:lpstr>
      <vt:lpstr>_C8000_TOTAL_0060_0040</vt:lpstr>
      <vt:lpstr>_C8000_TOTAL_0060_0090</vt:lpstr>
      <vt:lpstr>_C8000_TOTAL_0060_0100</vt:lpstr>
      <vt:lpstr>_C8000_TOTAL_0060_0110</vt:lpstr>
      <vt:lpstr>_C8000_TOTAL_0060_0120</vt:lpstr>
      <vt:lpstr>_C8000_TOTAL_0060_0130</vt:lpstr>
      <vt:lpstr>_C8000_TOTAL_0070_0010</vt:lpstr>
      <vt:lpstr>_C8000_TOTAL_0070_0020</vt:lpstr>
      <vt:lpstr>_C8000_TOTAL_0070_0030</vt:lpstr>
      <vt:lpstr>_C8000_TOTAL_0070_0040</vt:lpstr>
      <vt:lpstr>_C8000_TOTAL_0070_0090</vt:lpstr>
      <vt:lpstr>_C8000_TOTAL_0070_0100</vt:lpstr>
      <vt:lpstr>_C8000_TOTAL_0070_0110</vt:lpstr>
      <vt:lpstr>_C8000_TOTAL_0070_0120</vt:lpstr>
      <vt:lpstr>_C8000_TOTAL_0070_0130</vt:lpstr>
      <vt:lpstr>_C8000_TOTAL_0080_0010</vt:lpstr>
      <vt:lpstr>_C8000_TOTAL_0080_0020</vt:lpstr>
      <vt:lpstr>_C8000_TOTAL_0080_0030</vt:lpstr>
      <vt:lpstr>_C8000_TOTAL_0080_0040</vt:lpstr>
      <vt:lpstr>_C8000_TOTAL_0080_0090</vt:lpstr>
      <vt:lpstr>_C8000_TOTAL_0080_0100</vt:lpstr>
      <vt:lpstr>_C8000_TOTAL_0080_0110</vt:lpstr>
      <vt:lpstr>_C8000_TOTAL_0080_0120</vt:lpstr>
      <vt:lpstr>_C8000_TOTAL_0080_0130</vt:lpstr>
      <vt:lpstr>_C8000_TOTAL_0090_0010</vt:lpstr>
      <vt:lpstr>_C8000_TOTAL_0090_0020</vt:lpstr>
      <vt:lpstr>_C8000_TOTAL_0090_0030</vt:lpstr>
      <vt:lpstr>_C8000_TOTAL_0090_0040</vt:lpstr>
      <vt:lpstr>_C8000_TOTAL_0090_0090</vt:lpstr>
      <vt:lpstr>_C8000_TOTAL_0090_0100</vt:lpstr>
      <vt:lpstr>_C8000_TOTAL_0090_0110</vt:lpstr>
      <vt:lpstr>_C8000_TOTAL_0090_0120</vt:lpstr>
      <vt:lpstr>_C8000_TOTAL_0090_0130</vt:lpstr>
      <vt:lpstr>_C8000_TOTAL_0100_0010</vt:lpstr>
      <vt:lpstr>_C8000_TOTAL_0100_0020</vt:lpstr>
      <vt:lpstr>_C8000_TOTAL_0100_0030</vt:lpstr>
      <vt:lpstr>_C8000_TOTAL_0100_0040</vt:lpstr>
      <vt:lpstr>_C8000_TOTAL_0100_0090</vt:lpstr>
      <vt:lpstr>_C8000_TOTAL_0100_0100</vt:lpstr>
      <vt:lpstr>_C8000_TOTAL_0100_0110</vt:lpstr>
      <vt:lpstr>_C8000_TOTAL_0100_0120</vt:lpstr>
      <vt:lpstr>_C8000_TOTAL_0100_0130</vt:lpstr>
      <vt:lpstr>_C8000_TOTAL_0110_0010</vt:lpstr>
      <vt:lpstr>_C8000_TOTAL_0110_0020</vt:lpstr>
      <vt:lpstr>_C8000_TOTAL_0110_0030</vt:lpstr>
      <vt:lpstr>_C8000_TOTAL_0110_0040</vt:lpstr>
      <vt:lpstr>_C8000_TOTAL_0110_0090</vt:lpstr>
      <vt:lpstr>_C8000_TOTAL_0110_0100</vt:lpstr>
      <vt:lpstr>_C8000_TOTAL_0110_0110</vt:lpstr>
      <vt:lpstr>_C8000_TOTAL_0110_0120</vt:lpstr>
      <vt:lpstr>_C8000_TOTAL_0110_0130</vt:lpstr>
      <vt:lpstr>_C8000_TOTAL_0120_0010</vt:lpstr>
      <vt:lpstr>_C8000_TOTAL_0120_0020</vt:lpstr>
      <vt:lpstr>_C8000_TOTAL_0120_0030</vt:lpstr>
      <vt:lpstr>_C8000_TOTAL_0120_0040</vt:lpstr>
      <vt:lpstr>_C8000_TOTAL_0120_0090</vt:lpstr>
      <vt:lpstr>_C8000_TOTAL_0120_0100</vt:lpstr>
      <vt:lpstr>_C8000_TOTAL_0120_0110</vt:lpstr>
      <vt:lpstr>_C8000_TOTAL_0120_0120</vt:lpstr>
      <vt:lpstr>_C8000_TOTAL_0120_0130</vt:lpstr>
      <vt:lpstr>_C8000_TOTAL_0130_0010</vt:lpstr>
      <vt:lpstr>_C8000_TOTAL_0130_0020</vt:lpstr>
      <vt:lpstr>_C8000_TOTAL_0130_0030</vt:lpstr>
      <vt:lpstr>_C8000_TOTAL_0130_0040</vt:lpstr>
      <vt:lpstr>_C8000_TOTAL_0130_0090</vt:lpstr>
      <vt:lpstr>_C8000_TOTAL_0130_0100</vt:lpstr>
      <vt:lpstr>_C8000_TOTAL_0130_0110</vt:lpstr>
      <vt:lpstr>_C8000_TOTAL_0130_0120</vt:lpstr>
      <vt:lpstr>_C8000_TOTAL_0130_0130</vt:lpstr>
      <vt:lpstr>_C8000_TOTAL_0140_0010</vt:lpstr>
      <vt:lpstr>_C8000_TOTAL_0140_0020</vt:lpstr>
      <vt:lpstr>_C8000_TOTAL_0140_0030</vt:lpstr>
      <vt:lpstr>_C8000_TOTAL_0140_0040</vt:lpstr>
      <vt:lpstr>_C8000_TOTAL_0140_0090</vt:lpstr>
      <vt:lpstr>_C8000_TOTAL_0140_0100</vt:lpstr>
      <vt:lpstr>_C8000_TOTAL_0140_0110</vt:lpstr>
      <vt:lpstr>_C8000_TOTAL_0140_0120</vt:lpstr>
      <vt:lpstr>_C8000_TOTAL_0140_0130</vt:lpstr>
      <vt:lpstr>_C8000_TOTAL_0150_0010</vt:lpstr>
      <vt:lpstr>_C8000_TOTAL_0150_0020</vt:lpstr>
      <vt:lpstr>_C8000_TOTAL_0150_0030</vt:lpstr>
      <vt:lpstr>_C8000_TOTAL_0150_0040</vt:lpstr>
      <vt:lpstr>_C8000_TOTAL_0150_0090</vt:lpstr>
      <vt:lpstr>_C8000_TOTAL_0150_0100</vt:lpstr>
      <vt:lpstr>_C8000_TOTAL_0150_0110</vt:lpstr>
      <vt:lpstr>_C8000_TOTAL_0150_0120</vt:lpstr>
      <vt:lpstr>_C8000_TOTAL_0150_0130</vt:lpstr>
      <vt:lpstr>_C8000_TOTAL_0160_0010</vt:lpstr>
      <vt:lpstr>_C8000_TOTAL_0160_0020</vt:lpstr>
      <vt:lpstr>_C8000_TOTAL_0160_0030</vt:lpstr>
      <vt:lpstr>_C8000_TOTAL_0160_0040</vt:lpstr>
      <vt:lpstr>_C8000_TOTAL_0160_0090</vt:lpstr>
      <vt:lpstr>_C8000_TOTAL_0160_0100</vt:lpstr>
      <vt:lpstr>_C8000_TOTAL_0160_0110</vt:lpstr>
      <vt:lpstr>_C8000_TOTAL_0160_0120</vt:lpstr>
      <vt:lpstr>_C8000_TOTAL_0160_0130</vt:lpstr>
      <vt:lpstr>_C8000_TOTAL_0170_0010</vt:lpstr>
      <vt:lpstr>_C8000_TOTAL_0170_0020</vt:lpstr>
      <vt:lpstr>_C8000_TOTAL_0170_0030</vt:lpstr>
      <vt:lpstr>_C8000_TOTAL_0170_0040</vt:lpstr>
      <vt:lpstr>_C8000_TOTAL_0170_0090</vt:lpstr>
      <vt:lpstr>_C8000_TOTAL_0170_0100</vt:lpstr>
      <vt:lpstr>_C8000_TOTAL_0170_0110</vt:lpstr>
      <vt:lpstr>_C8000_TOTAL_0170_0120</vt:lpstr>
      <vt:lpstr>_C8000_TOTAL_0170_0130</vt:lpstr>
      <vt:lpstr>_C8000_TOTAL_0180_0010</vt:lpstr>
      <vt:lpstr>_C8000_TOTAL_0180_0020</vt:lpstr>
      <vt:lpstr>_C8000_TOTAL_0180_0030</vt:lpstr>
      <vt:lpstr>_C8000_TOTAL_0180_0040</vt:lpstr>
      <vt:lpstr>_C8000_TOTAL_0180_0090</vt:lpstr>
      <vt:lpstr>_C8000_TOTAL_0180_0100</vt:lpstr>
      <vt:lpstr>_C8000_TOTAL_0180_0110</vt:lpstr>
      <vt:lpstr>_C8000_TOTAL_0180_0120</vt:lpstr>
      <vt:lpstr>_C8000_TOTAL_0180_0130</vt:lpstr>
      <vt:lpstr>_C8000_TOTAL_0190_0010</vt:lpstr>
      <vt:lpstr>_C8000_TOTAL_0190_0020</vt:lpstr>
      <vt:lpstr>_C8000_TOTAL_0190_0030</vt:lpstr>
      <vt:lpstr>_C8000_TOTAL_0190_0040</vt:lpstr>
      <vt:lpstr>_C8000_TOTAL_0190_0090</vt:lpstr>
      <vt:lpstr>_C8000_TOTAL_0190_0100</vt:lpstr>
      <vt:lpstr>_C8000_TOTAL_0190_0110</vt:lpstr>
      <vt:lpstr>_C8000_TOTAL_0190_0120</vt:lpstr>
      <vt:lpstr>_C8000_TOTAL_0190_0130</vt:lpstr>
      <vt:lpstr>_C8000_TOTAL_0200_0010</vt:lpstr>
      <vt:lpstr>_C8000_TOTAL_0200_0020</vt:lpstr>
      <vt:lpstr>_C8000_TOTAL_0200_0030</vt:lpstr>
      <vt:lpstr>_C8000_TOTAL_0200_0040</vt:lpstr>
      <vt:lpstr>_C8000_TOTAL_0200_0090</vt:lpstr>
      <vt:lpstr>_C8000_TOTAL_0200_0100</vt:lpstr>
      <vt:lpstr>_C8000_TOTAL_0200_0110</vt:lpstr>
      <vt:lpstr>_C8000_TOTAL_0200_0120</vt:lpstr>
      <vt:lpstr>_C8000_TOTAL_0200_0130</vt:lpstr>
      <vt:lpstr>_C8000_TOTAL_0210_0010</vt:lpstr>
      <vt:lpstr>_C8000_TOTAL_0210_0020</vt:lpstr>
      <vt:lpstr>_C8000_TOTAL_0210_0030</vt:lpstr>
      <vt:lpstr>_C8000_TOTAL_0210_0040</vt:lpstr>
      <vt:lpstr>_C8000_TOTAL_0210_0090</vt:lpstr>
      <vt:lpstr>_C8000_TOTAL_0210_0100</vt:lpstr>
      <vt:lpstr>_C8000_TOTAL_0210_0110</vt:lpstr>
      <vt:lpstr>_C8000_TOTAL_0210_0120</vt:lpstr>
      <vt:lpstr>_C8000_TOTAL_0210_0130</vt:lpstr>
      <vt:lpstr>_C8000_TOTAL_0220_0010</vt:lpstr>
      <vt:lpstr>_C8000_TOTAL_0220_0020</vt:lpstr>
      <vt:lpstr>_C8000_TOTAL_0220_0030</vt:lpstr>
      <vt:lpstr>_C8000_TOTAL_0220_0040</vt:lpstr>
      <vt:lpstr>_C8000_TOTAL_0220_0090</vt:lpstr>
      <vt:lpstr>_C8000_TOTAL_0220_0100</vt:lpstr>
      <vt:lpstr>_C8000_TOTAL_0220_0110</vt:lpstr>
      <vt:lpstr>_C8000_TOTAL_0220_0120</vt:lpstr>
      <vt:lpstr>_C8000_TOTAL_0220_0130</vt:lpstr>
      <vt:lpstr>_C8000_TOTAL_0230_0010</vt:lpstr>
      <vt:lpstr>_C8000_TOTAL_0230_0020</vt:lpstr>
      <vt:lpstr>_C8000_TOTAL_0230_0030</vt:lpstr>
      <vt:lpstr>_C8000_TOTAL_0230_0040</vt:lpstr>
      <vt:lpstr>_C8000_TOTAL_0230_0090</vt:lpstr>
      <vt:lpstr>_C8000_TOTAL_0230_0100</vt:lpstr>
      <vt:lpstr>_C8000_TOTAL_0230_0110</vt:lpstr>
      <vt:lpstr>_C8000_TOTAL_0230_0120</vt:lpstr>
      <vt:lpstr>_C8000_TOTAL_0230_0130</vt:lpstr>
      <vt:lpstr>_C8000_TOTAL_0240_0010</vt:lpstr>
      <vt:lpstr>_C8000_TOTAL_0240_0020</vt:lpstr>
      <vt:lpstr>_C8000_TOTAL_0240_0030</vt:lpstr>
      <vt:lpstr>_C8000_TOTAL_0240_0040</vt:lpstr>
      <vt:lpstr>_C8000_TOTAL_0240_0090</vt:lpstr>
      <vt:lpstr>_C8000_TOTAL_0240_0100</vt:lpstr>
      <vt:lpstr>_C8000_TOTAL_0240_0110</vt:lpstr>
      <vt:lpstr>_C8000_TOTAL_0240_0120</vt:lpstr>
      <vt:lpstr>_C8000_TOTAL_0240_0130</vt:lpstr>
      <vt:lpstr>_C8000_TOTAL_0250_0010</vt:lpstr>
      <vt:lpstr>_C8000_TOTAL_0250_0020</vt:lpstr>
      <vt:lpstr>_C8000_TOTAL_0250_0030</vt:lpstr>
      <vt:lpstr>_C8000_TOTAL_0250_0040</vt:lpstr>
      <vt:lpstr>_C8000_TOTAL_0250_0090</vt:lpstr>
      <vt:lpstr>_C8000_TOTAL_0250_0100</vt:lpstr>
      <vt:lpstr>_C8000_TOTAL_0250_0110</vt:lpstr>
      <vt:lpstr>_C8000_TOTAL_0250_0120</vt:lpstr>
      <vt:lpstr>_C8000_TOTAL_0250_0130</vt:lpstr>
      <vt:lpstr>_C8000_TOTAL_0260_0010</vt:lpstr>
      <vt:lpstr>_C8000_TOTAL_0260_0020</vt:lpstr>
      <vt:lpstr>_C8000_TOTAL_0260_0030</vt:lpstr>
      <vt:lpstr>_C8000_TOTAL_0260_0040</vt:lpstr>
      <vt:lpstr>_C8000_TOTAL_0260_0090</vt:lpstr>
      <vt:lpstr>_C8000_TOTAL_0260_0100</vt:lpstr>
      <vt:lpstr>_C8000_TOTAL_0260_0110</vt:lpstr>
      <vt:lpstr>_C8000_TOTAL_0260_0120</vt:lpstr>
      <vt:lpstr>_C8000_TOTAL_0260_0130</vt:lpstr>
      <vt:lpstr>_C8000_TOTAL_0270_0010</vt:lpstr>
      <vt:lpstr>_C8000_TOTAL_0270_0020</vt:lpstr>
      <vt:lpstr>_C8000_TOTAL_0270_0030</vt:lpstr>
      <vt:lpstr>_C8000_TOTAL_0270_0040</vt:lpstr>
      <vt:lpstr>_C8000_TOTAL_0270_0090</vt:lpstr>
      <vt:lpstr>_C8000_TOTAL_0270_0100</vt:lpstr>
      <vt:lpstr>_C8000_TOTAL_0270_0110</vt:lpstr>
      <vt:lpstr>_C8000_TOTAL_0270_0120</vt:lpstr>
      <vt:lpstr>_C8000_TOTAL_0270_0130</vt:lpstr>
      <vt:lpstr>_C8000_TOTAL_0280_0010</vt:lpstr>
      <vt:lpstr>_C8000_TOTAL_0280_0020</vt:lpstr>
      <vt:lpstr>_C8000_TOTAL_0280_0030</vt:lpstr>
      <vt:lpstr>_C8000_TOTAL_0280_0040</vt:lpstr>
      <vt:lpstr>_C8000_TOTAL_0280_0090</vt:lpstr>
      <vt:lpstr>_C8000_TOTAL_0280_0100</vt:lpstr>
      <vt:lpstr>_C8000_TOTAL_0280_0110</vt:lpstr>
      <vt:lpstr>_C8000_TOTAL_0280_0120</vt:lpstr>
      <vt:lpstr>_C8000_TOTAL_0280_0130</vt:lpstr>
      <vt:lpstr>_C8000_TOTAL_0290_0010</vt:lpstr>
      <vt:lpstr>_C8000_TOTAL_0290_0020</vt:lpstr>
      <vt:lpstr>_C8000_TOTAL_0290_0030</vt:lpstr>
      <vt:lpstr>_C8000_TOTAL_0290_0040</vt:lpstr>
      <vt:lpstr>_C8000_TOTAL_0290_0090</vt:lpstr>
      <vt:lpstr>_C8000_TOTAL_0290_0100</vt:lpstr>
      <vt:lpstr>_C8000_TOTAL_0290_0110</vt:lpstr>
      <vt:lpstr>_C8000_TOTAL_0290_0120</vt:lpstr>
      <vt:lpstr>_C8000_TOTAL_0290_0130</vt:lpstr>
      <vt:lpstr>_C8000_TOTAL_0300_0010</vt:lpstr>
      <vt:lpstr>_C8000_TOTAL_0300_0020</vt:lpstr>
      <vt:lpstr>_C8000_TOTAL_0300_0030</vt:lpstr>
      <vt:lpstr>_C8000_TOTAL_0300_0040</vt:lpstr>
      <vt:lpstr>_C8000_TOTAL_0300_0090</vt:lpstr>
      <vt:lpstr>_C8000_TOTAL_0300_0100</vt:lpstr>
      <vt:lpstr>_C8000_TOTAL_0300_0110</vt:lpstr>
      <vt:lpstr>_C8000_TOTAL_0300_0120</vt:lpstr>
      <vt:lpstr>_C8000_TOTAL_0300_0130</vt:lpstr>
      <vt:lpstr>_C8000_TOTAL_0310_0010</vt:lpstr>
      <vt:lpstr>_C8000_TOTAL_0310_0020</vt:lpstr>
      <vt:lpstr>_C8000_TOTAL_0310_0030</vt:lpstr>
      <vt:lpstr>_C8000_TOTAL_0310_0040</vt:lpstr>
      <vt:lpstr>_C8000_TOTAL_0310_0090</vt:lpstr>
      <vt:lpstr>_C8000_TOTAL_0310_0100</vt:lpstr>
      <vt:lpstr>_C8000_TOTAL_0310_0110</vt:lpstr>
      <vt:lpstr>_C8000_TOTAL_0310_0120</vt:lpstr>
      <vt:lpstr>_C8000_TOTAL_0310_0130</vt:lpstr>
      <vt:lpstr>_C8000_TOTAL_0320_0010</vt:lpstr>
      <vt:lpstr>_C8000_TOTAL_0320_0020</vt:lpstr>
      <vt:lpstr>_C8000_TOTAL_0320_0030</vt:lpstr>
      <vt:lpstr>_C8000_TOTAL_0320_0040</vt:lpstr>
      <vt:lpstr>_C8000_TOTAL_0320_0090</vt:lpstr>
      <vt:lpstr>_C8000_TOTAL_0320_0100</vt:lpstr>
      <vt:lpstr>_C8000_TOTAL_0320_0110</vt:lpstr>
      <vt:lpstr>_C8000_TOTAL_0320_0120</vt:lpstr>
      <vt:lpstr>_C8000_TOTAL_0320_0130</vt:lpstr>
      <vt:lpstr>_C8000_TOTAL_0330_0010</vt:lpstr>
      <vt:lpstr>_C8000_TOTAL_0330_0020</vt:lpstr>
      <vt:lpstr>_C8000_TOTAL_0330_0030</vt:lpstr>
      <vt:lpstr>_C8000_TOTAL_0330_0040</vt:lpstr>
      <vt:lpstr>_C8000_TOTAL_0330_0090</vt:lpstr>
      <vt:lpstr>_C8000_TOTAL_0330_0100</vt:lpstr>
      <vt:lpstr>_C8000_TOTAL_0330_0110</vt:lpstr>
      <vt:lpstr>_C8000_TOTAL_0330_0120</vt:lpstr>
      <vt:lpstr>_C8000_TOTAL_0330_0130</vt:lpstr>
      <vt:lpstr>_C8000_TOTAL_0340_0010</vt:lpstr>
      <vt:lpstr>_C8000_TOTAL_0340_0020</vt:lpstr>
      <vt:lpstr>_C8000_TOTAL_0340_0030</vt:lpstr>
      <vt:lpstr>_C8000_TOTAL_0340_0040</vt:lpstr>
      <vt:lpstr>_C8000_TOTAL_0340_0090</vt:lpstr>
      <vt:lpstr>_C8000_TOTAL_0340_0100</vt:lpstr>
      <vt:lpstr>_C8000_TOTAL_0340_0110</vt:lpstr>
      <vt:lpstr>_C8000_TOTAL_0340_0120</vt:lpstr>
      <vt:lpstr>_C8000_TOTAL_0340_0130</vt:lpstr>
      <vt:lpstr>_C8000_TOTAL_0350_0010</vt:lpstr>
      <vt:lpstr>_C8000_TOTAL_0350_0020</vt:lpstr>
      <vt:lpstr>_C8000_TOTAL_0350_0030</vt:lpstr>
      <vt:lpstr>_C8000_TOTAL_0350_0040</vt:lpstr>
      <vt:lpstr>_C8000_TOTAL_0350_0090</vt:lpstr>
      <vt:lpstr>_C8000_TOTAL_0350_0100</vt:lpstr>
      <vt:lpstr>_C8000_TOTAL_0350_0110</vt:lpstr>
      <vt:lpstr>_C8000_TOTAL_0350_0120</vt:lpstr>
      <vt:lpstr>_C8000_TOTAL_0350_0130</vt:lpstr>
      <vt:lpstr>_C8000_TOTAL_0360_0010</vt:lpstr>
      <vt:lpstr>_C8000_TOTAL_0360_0020</vt:lpstr>
      <vt:lpstr>_C8000_TOTAL_0360_0030</vt:lpstr>
      <vt:lpstr>_C8000_TOTAL_0360_0040</vt:lpstr>
      <vt:lpstr>_C8000_TOTAL_0360_0090</vt:lpstr>
      <vt:lpstr>_C8000_TOTAL_0360_0100</vt:lpstr>
      <vt:lpstr>_C8000_TOTAL_0360_0110</vt:lpstr>
      <vt:lpstr>_C8000_TOTAL_0360_0120</vt:lpstr>
      <vt:lpstr>_C8000_TOTAL_0360_0130</vt:lpstr>
      <vt:lpstr>_C8000_TOTAL_0370_0010</vt:lpstr>
      <vt:lpstr>_C8000_TOTAL_0370_0020</vt:lpstr>
      <vt:lpstr>_C8000_TOTAL_0370_0030</vt:lpstr>
      <vt:lpstr>_C8000_TOTAL_0370_0040</vt:lpstr>
      <vt:lpstr>_C8000_TOTAL_0370_0090</vt:lpstr>
      <vt:lpstr>_C8000_TOTAL_0370_0100</vt:lpstr>
      <vt:lpstr>_C8000_TOTAL_0370_0110</vt:lpstr>
      <vt:lpstr>_C8000_TOTAL_0370_0120</vt:lpstr>
      <vt:lpstr>_C8000_TOTAL_0370_0130</vt:lpstr>
      <vt:lpstr>_C8000_TOTAL_0380_0010</vt:lpstr>
      <vt:lpstr>_C8000_TOTAL_0380_0020</vt:lpstr>
      <vt:lpstr>_C8000_TOTAL_0380_0030</vt:lpstr>
      <vt:lpstr>_C8000_TOTAL_0380_0040</vt:lpstr>
      <vt:lpstr>_C8000_TOTAL_0380_0090</vt:lpstr>
      <vt:lpstr>_C8000_TOTAL_0380_0100</vt:lpstr>
      <vt:lpstr>_C8000_TOTAL_0380_0110</vt:lpstr>
      <vt:lpstr>_C8000_TOTAL_0380_0120</vt:lpstr>
      <vt:lpstr>_C8000_TOTAL_0380_0130</vt:lpstr>
      <vt:lpstr>_C8000_TOTAL_0390_0010</vt:lpstr>
      <vt:lpstr>_C8000_TOTAL_0390_0020</vt:lpstr>
      <vt:lpstr>_C8000_TOTAL_0390_0030</vt:lpstr>
      <vt:lpstr>_C8000_TOTAL_0390_0040</vt:lpstr>
      <vt:lpstr>_C8000_TOTAL_0390_0090</vt:lpstr>
      <vt:lpstr>_C8000_TOTAL_0390_0100</vt:lpstr>
      <vt:lpstr>_C8000_TOTAL_0390_0110</vt:lpstr>
      <vt:lpstr>_C8000_TOTAL_0390_0120</vt:lpstr>
      <vt:lpstr>_C8000_TOTAL_0390_0130</vt:lpstr>
      <vt:lpstr>_C8000_TOTAL_0400_0010</vt:lpstr>
      <vt:lpstr>_C8000_TOTAL_0400_0020</vt:lpstr>
      <vt:lpstr>_C8000_TOTAL_0400_0030</vt:lpstr>
      <vt:lpstr>_C8000_TOTAL_0400_0040</vt:lpstr>
      <vt:lpstr>_C8000_TOTAL_0400_0090</vt:lpstr>
      <vt:lpstr>_C8000_TOTAL_0400_0100</vt:lpstr>
      <vt:lpstr>_C8000_TOTAL_0400_0110</vt:lpstr>
      <vt:lpstr>_C8000_TOTAL_0400_0120</vt:lpstr>
      <vt:lpstr>_C8000_TOTAL_0400_0130</vt:lpstr>
      <vt:lpstr>_C8000_TOTAL_0410_0010</vt:lpstr>
      <vt:lpstr>_C8000_TOTAL_0410_0020</vt:lpstr>
      <vt:lpstr>_C8000_TOTAL_0410_0030</vt:lpstr>
      <vt:lpstr>_C8000_TOTAL_0410_0040</vt:lpstr>
      <vt:lpstr>_C8000_TOTAL_0410_0090</vt:lpstr>
      <vt:lpstr>_C8000_TOTAL_0410_0100</vt:lpstr>
      <vt:lpstr>_C8000_TOTAL_0410_0110</vt:lpstr>
      <vt:lpstr>_C8000_TOTAL_0410_0120</vt:lpstr>
      <vt:lpstr>_C8000_TOTAL_0410_0130</vt:lpstr>
      <vt:lpstr>_C8000_TOTAL_0420_0010</vt:lpstr>
      <vt:lpstr>_C8000_TOTAL_0420_0020</vt:lpstr>
      <vt:lpstr>_C8000_TOTAL_0420_0030</vt:lpstr>
      <vt:lpstr>_C8000_TOTAL_0420_0040</vt:lpstr>
      <vt:lpstr>_C8000_TOTAL_0420_0090</vt:lpstr>
      <vt:lpstr>_C8000_TOTAL_0420_0100</vt:lpstr>
      <vt:lpstr>_C8000_TOTAL_0420_0110</vt:lpstr>
      <vt:lpstr>_C8000_TOTAL_0420_0120</vt:lpstr>
      <vt:lpstr>_C8000_TOTAL_0420_0130</vt:lpstr>
      <vt:lpstr>_C8000_TOTAL_0430_0010</vt:lpstr>
      <vt:lpstr>_C8000_TOTAL_0430_0020</vt:lpstr>
      <vt:lpstr>_C8000_TOTAL_0430_0030</vt:lpstr>
      <vt:lpstr>_C8000_TOTAL_0430_0040</vt:lpstr>
      <vt:lpstr>_C8000_TOTAL_0430_0090</vt:lpstr>
      <vt:lpstr>_C8000_TOTAL_0430_0100</vt:lpstr>
      <vt:lpstr>_C8000_TOTAL_0430_0110</vt:lpstr>
      <vt:lpstr>_C8000_TOTAL_0430_0120</vt:lpstr>
      <vt:lpstr>_C8000_TOTAL_0430_0130</vt:lpstr>
      <vt:lpstr>_C8000_TOTAL_0440_0010</vt:lpstr>
      <vt:lpstr>_C8000_TOTAL_0440_0020</vt:lpstr>
      <vt:lpstr>_C8000_TOTAL_0440_0030</vt:lpstr>
      <vt:lpstr>_C8000_TOTAL_0440_0040</vt:lpstr>
      <vt:lpstr>_C8000_TOTAL_0440_0090</vt:lpstr>
      <vt:lpstr>_C8000_TOTAL_0440_0100</vt:lpstr>
      <vt:lpstr>_C8000_TOTAL_0440_0110</vt:lpstr>
      <vt:lpstr>_C8000_TOTAL_0440_0120</vt:lpstr>
      <vt:lpstr>_C8000_TOTAL_0440_0130</vt:lpstr>
      <vt:lpstr>_C8000_TOTAL_0450_0010</vt:lpstr>
      <vt:lpstr>_C8000_TOTAL_0450_0020</vt:lpstr>
      <vt:lpstr>_C8000_TOTAL_0450_0030</vt:lpstr>
      <vt:lpstr>_C8000_TOTAL_0450_0040</vt:lpstr>
      <vt:lpstr>_C8000_TOTAL_0450_0090</vt:lpstr>
      <vt:lpstr>_C8000_TOTAL_0450_0100</vt:lpstr>
      <vt:lpstr>_C8000_TOTAL_0450_0110</vt:lpstr>
      <vt:lpstr>_C8000_TOTAL_0450_0120</vt:lpstr>
      <vt:lpstr>_C8000_TOTAL_0450_0130</vt:lpstr>
      <vt:lpstr>_C8000_TOTAL_0460_0010</vt:lpstr>
      <vt:lpstr>_C8000_TOTAL_0460_0020</vt:lpstr>
      <vt:lpstr>_C8000_TOTAL_0460_0030</vt:lpstr>
      <vt:lpstr>_C8000_TOTAL_0460_0040</vt:lpstr>
      <vt:lpstr>_C8000_TOTAL_0460_0090</vt:lpstr>
      <vt:lpstr>_C8000_TOTAL_0460_0100</vt:lpstr>
      <vt:lpstr>_C8000_TOTAL_0460_0110</vt:lpstr>
      <vt:lpstr>_C8000_TOTAL_0460_0120</vt:lpstr>
      <vt:lpstr>_C8000_TOTAL_0460_0130</vt:lpstr>
      <vt:lpstr>_C8000_TOTAL_0470_0010</vt:lpstr>
      <vt:lpstr>_C8000_TOTAL_0470_0020</vt:lpstr>
      <vt:lpstr>_C8000_TOTAL_0470_0030</vt:lpstr>
      <vt:lpstr>_C8000_TOTAL_0470_0040</vt:lpstr>
      <vt:lpstr>_C8000_TOTAL_0470_0090</vt:lpstr>
      <vt:lpstr>_C8000_TOTAL_0470_0100</vt:lpstr>
      <vt:lpstr>_C8000_TOTAL_0470_0110</vt:lpstr>
      <vt:lpstr>_C8000_TOTAL_0470_0120</vt:lpstr>
      <vt:lpstr>_C8000_TOTAL_0470_0130</vt:lpstr>
      <vt:lpstr>_C8000_TOTAL_0480_0010</vt:lpstr>
      <vt:lpstr>_C8000_TOTAL_0480_0020</vt:lpstr>
      <vt:lpstr>_C8000_TOTAL_0480_0030</vt:lpstr>
      <vt:lpstr>_C8000_TOTAL_0480_0040</vt:lpstr>
      <vt:lpstr>_C8000_TOTAL_0480_0090</vt:lpstr>
      <vt:lpstr>_C8000_TOTAL_0480_0100</vt:lpstr>
      <vt:lpstr>_C8000_TOTAL_0480_0110</vt:lpstr>
      <vt:lpstr>_C8000_TOTAL_0480_0120</vt:lpstr>
      <vt:lpstr>_C8000_TOTAL_0480_0130</vt:lpstr>
      <vt:lpstr>_C8000_TOTAL_0490_0010</vt:lpstr>
      <vt:lpstr>_C8000_TOTAL_0490_0020</vt:lpstr>
      <vt:lpstr>_C8000_TOTAL_0490_0030</vt:lpstr>
      <vt:lpstr>_C8000_TOTAL_0490_0040</vt:lpstr>
      <vt:lpstr>_C8000_TOTAL_0490_0090</vt:lpstr>
      <vt:lpstr>_C8000_TOTAL_0490_0100</vt:lpstr>
      <vt:lpstr>_C8000_TOTAL_0490_0110</vt:lpstr>
      <vt:lpstr>_C8000_TOTAL_0490_0120</vt:lpstr>
      <vt:lpstr>_C8000_TOTAL_0490_0130</vt:lpstr>
      <vt:lpstr>_C8000_TOTAL_0500_0010</vt:lpstr>
      <vt:lpstr>_C8000_TOTAL_0500_0020</vt:lpstr>
      <vt:lpstr>_C8000_TOTAL_0500_0030</vt:lpstr>
      <vt:lpstr>_C8000_TOTAL_0500_0040</vt:lpstr>
      <vt:lpstr>_C8000_TOTAL_0500_0090</vt:lpstr>
      <vt:lpstr>_C8000_TOTAL_0500_0100</vt:lpstr>
      <vt:lpstr>_C8000_TOTAL_0500_0110</vt:lpstr>
      <vt:lpstr>_C8000_TOTAL_0500_0120</vt:lpstr>
      <vt:lpstr>_C8000_TOTAL_0500_0130</vt:lpstr>
      <vt:lpstr>_C8000_TOTAL_0510_0010</vt:lpstr>
      <vt:lpstr>_C8000_TOTAL_0510_0020</vt:lpstr>
      <vt:lpstr>_C8000_TOTAL_0510_0030</vt:lpstr>
      <vt:lpstr>_C8000_TOTAL_0510_0040</vt:lpstr>
      <vt:lpstr>_C8000_TOTAL_0510_0090</vt:lpstr>
      <vt:lpstr>_C8000_TOTAL_0510_0100</vt:lpstr>
      <vt:lpstr>_C8000_TOTAL_0510_0110</vt:lpstr>
      <vt:lpstr>_C8000_TOTAL_0510_0120</vt:lpstr>
      <vt:lpstr>_C8000_TOTAL_0510_0130</vt:lpstr>
      <vt:lpstr>_C8000_TOTAL_0520_0010</vt:lpstr>
      <vt:lpstr>_C8000_TOTAL_0520_0020</vt:lpstr>
      <vt:lpstr>_C8000_TOTAL_0520_0030</vt:lpstr>
      <vt:lpstr>_C8000_TOTAL_0520_0040</vt:lpstr>
      <vt:lpstr>_C8000_TOTAL_0520_0090</vt:lpstr>
      <vt:lpstr>_C8000_TOTAL_0520_0100</vt:lpstr>
      <vt:lpstr>_C8000_TOTAL_0520_0110</vt:lpstr>
      <vt:lpstr>_C8000_TOTAL_0520_0120</vt:lpstr>
      <vt:lpstr>_C8000_TOTAL_0520_0130</vt:lpstr>
      <vt:lpstr>_C8000_TOTAL_0530_0010</vt:lpstr>
      <vt:lpstr>_C8000_TOTAL_0530_0020</vt:lpstr>
      <vt:lpstr>_C8000_TOTAL_0530_0030</vt:lpstr>
      <vt:lpstr>_C8000_TOTAL_0530_0040</vt:lpstr>
      <vt:lpstr>_C8000_TOTAL_0530_0090</vt:lpstr>
      <vt:lpstr>_C8000_TOTAL_0530_0100</vt:lpstr>
      <vt:lpstr>_C8000_TOTAL_0530_0110</vt:lpstr>
      <vt:lpstr>_C8000_TOTAL_0530_0120</vt:lpstr>
      <vt:lpstr>_C8000_TOTAL_0530_0130</vt:lpstr>
      <vt:lpstr>_C8000_TOTAL_0540_0010</vt:lpstr>
      <vt:lpstr>_C8000_TOTAL_0540_0020</vt:lpstr>
      <vt:lpstr>_C8000_TOTAL_0540_0030</vt:lpstr>
      <vt:lpstr>_C8000_TOTAL_0540_0040</vt:lpstr>
      <vt:lpstr>_C8000_TOTAL_0540_0090</vt:lpstr>
      <vt:lpstr>_C8000_TOTAL_0540_0100</vt:lpstr>
      <vt:lpstr>_C8000_TOTAL_0540_0110</vt:lpstr>
      <vt:lpstr>_C8000_TOTAL_0540_0120</vt:lpstr>
      <vt:lpstr>_C8000_TOTAL_0540_0130</vt:lpstr>
      <vt:lpstr>_C8000_TOTAL_0550_0010</vt:lpstr>
      <vt:lpstr>_C8000_TOTAL_0550_0020</vt:lpstr>
      <vt:lpstr>_C8000_TOTAL_0550_0030</vt:lpstr>
      <vt:lpstr>_C8000_TOTAL_0550_0040</vt:lpstr>
      <vt:lpstr>_C8000_TOTAL_0550_0090</vt:lpstr>
      <vt:lpstr>_C8000_TOTAL_0550_0100</vt:lpstr>
      <vt:lpstr>_C8000_TOTAL_0550_0110</vt:lpstr>
      <vt:lpstr>_C8000_TOTAL_0550_0120</vt:lpstr>
      <vt:lpstr>_C8000_TOTAL_0550_0130</vt:lpstr>
      <vt:lpstr>_C8000_TOTAL_0560_0010</vt:lpstr>
      <vt:lpstr>_C8000_TOTAL_0560_0020</vt:lpstr>
      <vt:lpstr>_C8000_TOTAL_0560_0030</vt:lpstr>
      <vt:lpstr>_C8000_TOTAL_0560_0040</vt:lpstr>
      <vt:lpstr>_C8000_TOTAL_0560_0090</vt:lpstr>
      <vt:lpstr>_C8000_TOTAL_0560_0100</vt:lpstr>
      <vt:lpstr>_C8000_TOTAL_0560_0110</vt:lpstr>
      <vt:lpstr>_C8000_TOTAL_0560_0120</vt:lpstr>
      <vt:lpstr>_C8000_TOTAL_0560_0130</vt:lpstr>
      <vt:lpstr>_C8000_TOTAL_0570_0010</vt:lpstr>
      <vt:lpstr>_C8000_TOTAL_0570_0020</vt:lpstr>
      <vt:lpstr>_C8000_TOTAL_0570_0030</vt:lpstr>
      <vt:lpstr>_C8000_TOTAL_0570_0040</vt:lpstr>
      <vt:lpstr>_C8000_TOTAL_0570_0090</vt:lpstr>
      <vt:lpstr>_C8000_TOTAL_0570_0100</vt:lpstr>
      <vt:lpstr>_C8000_TOTAL_0570_0110</vt:lpstr>
      <vt:lpstr>_C8000_TOTAL_0570_0120</vt:lpstr>
      <vt:lpstr>_C8000_TOTAL_0570_0130</vt:lpstr>
      <vt:lpstr>_C8000_TOTAL_0580_0010</vt:lpstr>
      <vt:lpstr>_C8000_TOTAL_0580_0020</vt:lpstr>
      <vt:lpstr>_C8000_TOTAL_0580_0030</vt:lpstr>
      <vt:lpstr>_C8000_TOTAL_0580_0040</vt:lpstr>
      <vt:lpstr>_C8000_TOTAL_0580_0090</vt:lpstr>
      <vt:lpstr>_C8000_TOTAL_0580_0100</vt:lpstr>
      <vt:lpstr>_C8000_TOTAL_0580_0110</vt:lpstr>
      <vt:lpstr>_C8000_TOTAL_0580_0120</vt:lpstr>
      <vt:lpstr>_C8000_TOTAL_0580_0130</vt:lpstr>
      <vt:lpstr>_C8000_TOTAL_0590_0010</vt:lpstr>
      <vt:lpstr>_C8000_TOTAL_0590_0020</vt:lpstr>
      <vt:lpstr>_C8000_TOTAL_0590_0030</vt:lpstr>
      <vt:lpstr>_C8000_TOTAL_0590_0040</vt:lpstr>
      <vt:lpstr>_C8000_TOTAL_0590_0090</vt:lpstr>
      <vt:lpstr>_C8000_TOTAL_0590_0100</vt:lpstr>
      <vt:lpstr>_C8000_TOTAL_0590_0110</vt:lpstr>
      <vt:lpstr>_C8000_TOTAL_0590_0120</vt:lpstr>
      <vt:lpstr>_C8000_TOTAL_0590_0130</vt:lpstr>
      <vt:lpstr>_C8000_TOTAL_0600_0010</vt:lpstr>
      <vt:lpstr>_C8000_TOTAL_0600_0020</vt:lpstr>
      <vt:lpstr>_C8000_TOTAL_0600_0030</vt:lpstr>
      <vt:lpstr>_C8000_TOTAL_0600_0040</vt:lpstr>
      <vt:lpstr>_C8000_TOTAL_0600_0090</vt:lpstr>
      <vt:lpstr>_C8000_TOTAL_0600_0100</vt:lpstr>
      <vt:lpstr>_C8000_TOTAL_0600_0110</vt:lpstr>
      <vt:lpstr>_C8000_TOTAL_0600_0120</vt:lpstr>
      <vt:lpstr>_C8000_TOTAL_0600_0130</vt:lpstr>
      <vt:lpstr>_C8000_TOTAL_0610_0010</vt:lpstr>
      <vt:lpstr>_C8000_TOTAL_0610_0020</vt:lpstr>
      <vt:lpstr>_C8000_TOTAL_0610_0030</vt:lpstr>
      <vt:lpstr>_C8000_TOTAL_0610_0040</vt:lpstr>
      <vt:lpstr>_C8000_TOTAL_0610_0090</vt:lpstr>
      <vt:lpstr>_C8000_TOTAL_0610_0100</vt:lpstr>
      <vt:lpstr>_C8000_TOTAL_0610_0110</vt:lpstr>
      <vt:lpstr>_C8000_TOTAL_0610_0120</vt:lpstr>
      <vt:lpstr>_C8000_TOTAL_0610_0130</vt:lpstr>
      <vt:lpstr>_C8000_TOTAL_0620_0010</vt:lpstr>
      <vt:lpstr>_C8000_TOTAL_0620_0020</vt:lpstr>
      <vt:lpstr>_C8000_TOTAL_0620_0030</vt:lpstr>
      <vt:lpstr>_C8000_TOTAL_0620_0040</vt:lpstr>
      <vt:lpstr>_C8000_TOTAL_0620_0090</vt:lpstr>
      <vt:lpstr>_C8000_TOTAL_0620_0100</vt:lpstr>
      <vt:lpstr>_C8000_TOTAL_0620_0110</vt:lpstr>
      <vt:lpstr>_C8000_TOTAL_0620_0120</vt:lpstr>
      <vt:lpstr>_C8000_TOTAL_0620_0130</vt:lpstr>
      <vt:lpstr>_C8000_TOTAL_0630_0010</vt:lpstr>
      <vt:lpstr>_C8000_TOTAL_0630_0020</vt:lpstr>
      <vt:lpstr>_C8000_TOTAL_0630_0030</vt:lpstr>
      <vt:lpstr>_C8000_TOTAL_0630_0040</vt:lpstr>
      <vt:lpstr>_C8000_TOTAL_0630_0090</vt:lpstr>
      <vt:lpstr>_C8000_TOTAL_0630_0100</vt:lpstr>
      <vt:lpstr>_C8000_TOTAL_0630_0110</vt:lpstr>
      <vt:lpstr>_C8000_TOTAL_0630_0120</vt:lpstr>
      <vt:lpstr>_C8000_TOTAL_0630_0130</vt:lpstr>
      <vt:lpstr>_C8000_TOTAL_0640_0010</vt:lpstr>
      <vt:lpstr>_C8000_TOTAL_0640_0020</vt:lpstr>
      <vt:lpstr>_C8000_TOTAL_0640_0030</vt:lpstr>
      <vt:lpstr>_C8000_TOTAL_0640_0040</vt:lpstr>
      <vt:lpstr>_C8000_TOTAL_0640_0090</vt:lpstr>
      <vt:lpstr>_C8000_TOTAL_0640_0100</vt:lpstr>
      <vt:lpstr>_C8000_TOTAL_0640_0110</vt:lpstr>
      <vt:lpstr>_C8000_TOTAL_0640_0120</vt:lpstr>
      <vt:lpstr>_C8000_TOTAL_0640_0130</vt:lpstr>
      <vt:lpstr>_C8000_TOTAL_0650_0010</vt:lpstr>
      <vt:lpstr>_C8000_TOTAL_0650_0020</vt:lpstr>
      <vt:lpstr>_C8000_TOTAL_0650_0030</vt:lpstr>
      <vt:lpstr>_C8000_TOTAL_0650_0040</vt:lpstr>
      <vt:lpstr>_C8000_TOTAL_0650_0090</vt:lpstr>
      <vt:lpstr>_C8000_TOTAL_0650_0100</vt:lpstr>
      <vt:lpstr>_C8000_TOTAL_0650_0110</vt:lpstr>
      <vt:lpstr>_C8000_TOTAL_0650_0120</vt:lpstr>
      <vt:lpstr>_C8000_TOTAL_0650_0130</vt:lpstr>
      <vt:lpstr>_C8000_TOTAL_0660_0010</vt:lpstr>
      <vt:lpstr>_C8000_TOTAL_0660_0020</vt:lpstr>
      <vt:lpstr>_C8000_TOTAL_0660_0030</vt:lpstr>
      <vt:lpstr>_C8000_TOTAL_0660_0040</vt:lpstr>
      <vt:lpstr>_C8000_TOTAL_0660_0090</vt:lpstr>
      <vt:lpstr>_C8000_TOTAL_0660_0100</vt:lpstr>
      <vt:lpstr>_C8000_TOTAL_0660_0110</vt:lpstr>
      <vt:lpstr>_C8000_TOTAL_0660_0120</vt:lpstr>
      <vt:lpstr>_C8000_TOTAL_0660_0130</vt:lpstr>
      <vt:lpstr>_C8000_TOTAL_0670_0010</vt:lpstr>
      <vt:lpstr>_C8000_TOTAL_0670_0020</vt:lpstr>
      <vt:lpstr>_C8000_TOTAL_0670_0030</vt:lpstr>
      <vt:lpstr>_C8000_TOTAL_0670_0040</vt:lpstr>
      <vt:lpstr>_C8000_TOTAL_0670_0090</vt:lpstr>
      <vt:lpstr>_C8000_TOTAL_0670_0100</vt:lpstr>
      <vt:lpstr>_C8000_TOTAL_0670_0110</vt:lpstr>
      <vt:lpstr>_C8000_TOTAL_0670_0120</vt:lpstr>
      <vt:lpstr>_C8000_TOTAL_0670_0130</vt:lpstr>
      <vt:lpstr>_C8000_TOTAL_0680_0010</vt:lpstr>
      <vt:lpstr>_C8000_TOTAL_0680_0020</vt:lpstr>
      <vt:lpstr>_C8000_TOTAL_0680_0030</vt:lpstr>
      <vt:lpstr>_C8000_TOTAL_0680_0040</vt:lpstr>
      <vt:lpstr>_C8000_TOTAL_0680_0090</vt:lpstr>
      <vt:lpstr>_C8000_TOTAL_0680_0100</vt:lpstr>
      <vt:lpstr>_C8000_TOTAL_0680_0110</vt:lpstr>
      <vt:lpstr>_C8000_TOTAL_0680_0120</vt:lpstr>
      <vt:lpstr>_C8000_TOTAL_0680_0130</vt:lpstr>
      <vt:lpstr>_C8000_TOTAL_0690_0010</vt:lpstr>
      <vt:lpstr>_C8000_TOTAL_0690_0020</vt:lpstr>
      <vt:lpstr>_C8000_TOTAL_0690_0030</vt:lpstr>
      <vt:lpstr>_C8000_TOTAL_0690_0040</vt:lpstr>
      <vt:lpstr>_C8000_TOTAL_0690_0090</vt:lpstr>
      <vt:lpstr>_C8000_TOTAL_0690_0100</vt:lpstr>
      <vt:lpstr>_C8000_TOTAL_0690_0110</vt:lpstr>
      <vt:lpstr>_C8000_TOTAL_0690_0120</vt:lpstr>
      <vt:lpstr>_C8000_TOTAL_0690_0130</vt:lpstr>
      <vt:lpstr>_C8000_TOTAL_0700_0010</vt:lpstr>
      <vt:lpstr>_C8000_TOTAL_0700_0020</vt:lpstr>
      <vt:lpstr>_C8000_TOTAL_0700_0030</vt:lpstr>
      <vt:lpstr>_C8000_TOTAL_0700_0040</vt:lpstr>
      <vt:lpstr>_C8000_TOTAL_0700_0090</vt:lpstr>
      <vt:lpstr>_C8000_TOTAL_0700_0100</vt:lpstr>
      <vt:lpstr>_C8000_TOTAL_0700_0110</vt:lpstr>
      <vt:lpstr>_C8000_TOTAL_0700_0120</vt:lpstr>
      <vt:lpstr>_C8000_TOTAL_0700_0130</vt:lpstr>
      <vt:lpstr>_C8000_TOTAL_0710_0010</vt:lpstr>
      <vt:lpstr>_C8000_TOTAL_0710_0020</vt:lpstr>
      <vt:lpstr>_C8000_TOTAL_0710_0030</vt:lpstr>
      <vt:lpstr>_C8000_TOTAL_0710_0040</vt:lpstr>
      <vt:lpstr>_C8000_TOTAL_0710_0090</vt:lpstr>
      <vt:lpstr>_C8000_TOTAL_0710_0100</vt:lpstr>
      <vt:lpstr>_C8000_TOTAL_0710_0110</vt:lpstr>
      <vt:lpstr>_C8000_TOTAL_0710_0120</vt:lpstr>
      <vt:lpstr>_C8000_TOTAL_0710_0130</vt:lpstr>
      <vt:lpstr>_C8000_TOTAL_0720_0010</vt:lpstr>
      <vt:lpstr>_C8000_TOTAL_0720_0020</vt:lpstr>
      <vt:lpstr>_C8000_TOTAL_0720_0030</vt:lpstr>
      <vt:lpstr>_C8000_TOTAL_0720_0040</vt:lpstr>
      <vt:lpstr>_C8000_TOTAL_0720_0090</vt:lpstr>
      <vt:lpstr>_C8000_TOTAL_0720_0100</vt:lpstr>
      <vt:lpstr>_C8000_TOTAL_0720_0110</vt:lpstr>
      <vt:lpstr>_C8000_TOTAL_0720_0120</vt:lpstr>
      <vt:lpstr>_C8000_TOTAL_0720_0130</vt:lpstr>
      <vt:lpstr>_C8000_TOTAL_0730_0010</vt:lpstr>
      <vt:lpstr>_C8000_TOTAL_0730_0020</vt:lpstr>
      <vt:lpstr>_C8000_TOTAL_0730_0030</vt:lpstr>
      <vt:lpstr>_C8000_TOTAL_0730_0040</vt:lpstr>
      <vt:lpstr>_C8000_TOTAL_0730_0090</vt:lpstr>
      <vt:lpstr>_C8000_TOTAL_0730_0100</vt:lpstr>
      <vt:lpstr>_C8000_TOTAL_0730_0110</vt:lpstr>
      <vt:lpstr>_C8000_TOTAL_0730_0120</vt:lpstr>
      <vt:lpstr>_C8000_TOTAL_0730_0130</vt:lpstr>
      <vt:lpstr>_C8000_TOTAL_0740_0010</vt:lpstr>
      <vt:lpstr>_C8000_TOTAL_0740_0020</vt:lpstr>
      <vt:lpstr>_C8000_TOTAL_0740_0030</vt:lpstr>
      <vt:lpstr>_C8000_TOTAL_0740_0040</vt:lpstr>
      <vt:lpstr>_C8000_TOTAL_0740_0090</vt:lpstr>
      <vt:lpstr>_C8000_TOTAL_0740_0100</vt:lpstr>
      <vt:lpstr>_C8000_TOTAL_0740_0110</vt:lpstr>
      <vt:lpstr>_C8000_TOTAL_0740_0120</vt:lpstr>
      <vt:lpstr>_C8000_TOTAL_0740_0130</vt:lpstr>
      <vt:lpstr>_C8000_TOTAL_0750_0010</vt:lpstr>
      <vt:lpstr>_C8000_TOTAL_0750_0020</vt:lpstr>
      <vt:lpstr>_C8000_TOTAL_0750_0030</vt:lpstr>
      <vt:lpstr>_C8000_TOTAL_0750_0040</vt:lpstr>
      <vt:lpstr>_C8000_TOTAL_0750_0090</vt:lpstr>
      <vt:lpstr>_C8000_TOTAL_0750_0100</vt:lpstr>
      <vt:lpstr>_C8000_TOTAL_0750_0110</vt:lpstr>
      <vt:lpstr>_C8000_TOTAL_0750_0120</vt:lpstr>
      <vt:lpstr>_C8000_TOTAL_0750_0130</vt:lpstr>
      <vt:lpstr>_C8000_TOTAL_0760_0010</vt:lpstr>
      <vt:lpstr>_C8000_TOTAL_0760_0020</vt:lpstr>
      <vt:lpstr>_C8000_TOTAL_0760_0030</vt:lpstr>
      <vt:lpstr>_C8000_TOTAL_0760_0040</vt:lpstr>
      <vt:lpstr>_C8000_TOTAL_0760_0090</vt:lpstr>
      <vt:lpstr>_C8000_TOTAL_0760_0100</vt:lpstr>
      <vt:lpstr>_C8000_TOTAL_0760_0110</vt:lpstr>
      <vt:lpstr>_C8000_TOTAL_0760_0120</vt:lpstr>
      <vt:lpstr>_C8000_TOTAL_0760_0130</vt:lpstr>
      <vt:lpstr>_C8000_TOTAL_0770_0010</vt:lpstr>
      <vt:lpstr>_C8000_TOTAL_0770_0020</vt:lpstr>
      <vt:lpstr>_C8000_TOTAL_0770_0030</vt:lpstr>
      <vt:lpstr>_C8000_TOTAL_0770_0040</vt:lpstr>
      <vt:lpstr>_C8000_TOTAL_0770_0090</vt:lpstr>
      <vt:lpstr>_C8000_TOTAL_0770_0100</vt:lpstr>
      <vt:lpstr>_C8000_TOTAL_0770_0110</vt:lpstr>
      <vt:lpstr>_C8000_TOTAL_0770_0120</vt:lpstr>
      <vt:lpstr>_C8000_TOTAL_0770_0130</vt:lpstr>
      <vt:lpstr>_C8000_TOTAL_0780_0010</vt:lpstr>
      <vt:lpstr>_C8000_TOTAL_0780_0020</vt:lpstr>
      <vt:lpstr>_C8000_TOTAL_0780_0030</vt:lpstr>
      <vt:lpstr>_C8000_TOTAL_0780_0040</vt:lpstr>
      <vt:lpstr>_C8000_TOTAL_0780_0090</vt:lpstr>
      <vt:lpstr>_C8000_TOTAL_0780_0100</vt:lpstr>
      <vt:lpstr>_C8000_TOTAL_0780_0110</vt:lpstr>
      <vt:lpstr>_C8000_TOTAL_0780_0120</vt:lpstr>
      <vt:lpstr>_C8000_TOTAL_0780_0130</vt:lpstr>
      <vt:lpstr>_C8000_TOTAL_0790_0010</vt:lpstr>
      <vt:lpstr>_C8000_TOTAL_0790_0020</vt:lpstr>
      <vt:lpstr>_C8000_TOTAL_0790_0030</vt:lpstr>
      <vt:lpstr>_C8000_TOTAL_0790_0040</vt:lpstr>
      <vt:lpstr>_C8000_TOTAL_0790_0090</vt:lpstr>
      <vt:lpstr>_C8000_TOTAL_0790_0100</vt:lpstr>
      <vt:lpstr>_C8000_TOTAL_0790_0110</vt:lpstr>
      <vt:lpstr>_C8000_TOTAL_0790_0120</vt:lpstr>
      <vt:lpstr>_C8000_TOTAL_0790_0130</vt:lpstr>
      <vt:lpstr>_C8000_TOTAL_0800_0010</vt:lpstr>
      <vt:lpstr>_C8000_TOTAL_0800_0020</vt:lpstr>
      <vt:lpstr>_C8000_TOTAL_0800_0030</vt:lpstr>
      <vt:lpstr>_C8000_TOTAL_0800_0040</vt:lpstr>
      <vt:lpstr>_C8000_TOTAL_0800_0090</vt:lpstr>
      <vt:lpstr>_C8000_TOTAL_0800_0100</vt:lpstr>
      <vt:lpstr>_C8000_TOTAL_0800_0110</vt:lpstr>
      <vt:lpstr>_C8000_TOTAL_0800_0120</vt:lpstr>
      <vt:lpstr>_C8000_TOTAL_0800_0130</vt:lpstr>
      <vt:lpstr>_C8000_TOTAL_0810_0010</vt:lpstr>
      <vt:lpstr>_C8000_TOTAL_0810_0020</vt:lpstr>
      <vt:lpstr>_C8000_TOTAL_0810_0030</vt:lpstr>
      <vt:lpstr>_C8000_TOTAL_0810_0040</vt:lpstr>
      <vt:lpstr>_C8000_TOTAL_0810_0090</vt:lpstr>
      <vt:lpstr>_C8000_TOTAL_0810_0100</vt:lpstr>
      <vt:lpstr>_C8000_TOTAL_0810_0110</vt:lpstr>
      <vt:lpstr>_C8000_TOTAL_0810_0120</vt:lpstr>
      <vt:lpstr>_C8000_TOTAL_0810_0130</vt:lpstr>
      <vt:lpstr>_C8000_TOTAL_0820_0010</vt:lpstr>
      <vt:lpstr>_C8000_TOTAL_0820_0020</vt:lpstr>
      <vt:lpstr>_C8000_TOTAL_0820_0030</vt:lpstr>
      <vt:lpstr>_C8000_TOTAL_0820_0040</vt:lpstr>
      <vt:lpstr>_C8000_TOTAL_0820_0090</vt:lpstr>
      <vt:lpstr>_C8000_TOTAL_0820_0100</vt:lpstr>
      <vt:lpstr>_C8000_TOTAL_0820_0110</vt:lpstr>
      <vt:lpstr>_C8000_TOTAL_0820_0120</vt:lpstr>
      <vt:lpstr>_C8000_TOTAL_0820_0130</vt:lpstr>
      <vt:lpstr>_C8000_TOTAL_0830_0010</vt:lpstr>
      <vt:lpstr>_C8000_TOTAL_0830_0020</vt:lpstr>
      <vt:lpstr>_C8000_TOTAL_0830_0030</vt:lpstr>
      <vt:lpstr>_C8000_TOTAL_0830_0040</vt:lpstr>
      <vt:lpstr>_C8000_TOTAL_0830_0090</vt:lpstr>
      <vt:lpstr>_C8000_TOTAL_0830_0100</vt:lpstr>
      <vt:lpstr>_C8000_TOTAL_0830_0110</vt:lpstr>
      <vt:lpstr>_C8000_TOTAL_0830_0120</vt:lpstr>
      <vt:lpstr>_C8000_TOTAL_0830_0130</vt:lpstr>
      <vt:lpstr>_C8000_TOTAL_0840_0010</vt:lpstr>
      <vt:lpstr>_C8000_TOTAL_0840_0020</vt:lpstr>
      <vt:lpstr>_C8000_TOTAL_0840_0030</vt:lpstr>
      <vt:lpstr>_C8000_TOTAL_0840_0040</vt:lpstr>
      <vt:lpstr>_C8000_TOTAL_0840_0090</vt:lpstr>
      <vt:lpstr>_C8000_TOTAL_0840_0100</vt:lpstr>
      <vt:lpstr>_C8000_TOTAL_0840_0110</vt:lpstr>
      <vt:lpstr>_C8000_TOTAL_0840_0120</vt:lpstr>
      <vt:lpstr>_C8000_TOTAL_0840_0130</vt:lpstr>
      <vt:lpstr>_C8000_TOTAL_0850_0010</vt:lpstr>
      <vt:lpstr>_C8000_TOTAL_0850_0020</vt:lpstr>
      <vt:lpstr>_C8000_TOTAL_0850_0030</vt:lpstr>
      <vt:lpstr>_C8000_TOTAL_0850_0040</vt:lpstr>
      <vt:lpstr>_C8000_TOTAL_0850_0090</vt:lpstr>
      <vt:lpstr>_C8000_TOTAL_0850_0100</vt:lpstr>
      <vt:lpstr>_C8000_TOTAL_0850_0110</vt:lpstr>
      <vt:lpstr>_C8000_TOTAL_0850_0120</vt:lpstr>
      <vt:lpstr>_C8000_TOTAL_0850_0130</vt:lpstr>
      <vt:lpstr>_C8000_TOTAL_0860_0010</vt:lpstr>
      <vt:lpstr>_C8000_TOTAL_0860_0020</vt:lpstr>
      <vt:lpstr>_C8000_TOTAL_0860_0030</vt:lpstr>
      <vt:lpstr>_C8000_TOTAL_0860_0040</vt:lpstr>
      <vt:lpstr>_C8000_TOTAL_0860_0090</vt:lpstr>
      <vt:lpstr>_C8000_TOTAL_0860_0100</vt:lpstr>
      <vt:lpstr>_C8000_TOTAL_0860_0110</vt:lpstr>
      <vt:lpstr>_C8000_TOTAL_0860_0120</vt:lpstr>
      <vt:lpstr>_C8000_TOTAL_0860_0130</vt:lpstr>
      <vt:lpstr>_C8000_TOTAL_0870_0010</vt:lpstr>
      <vt:lpstr>_C8000_TOTAL_0870_0020</vt:lpstr>
      <vt:lpstr>_C8000_TOTAL_0870_0030</vt:lpstr>
      <vt:lpstr>_C8000_TOTAL_0870_0040</vt:lpstr>
      <vt:lpstr>_C8000_TOTAL_0870_0090</vt:lpstr>
      <vt:lpstr>_C8000_TOTAL_0870_0100</vt:lpstr>
      <vt:lpstr>_C8000_TOTAL_0870_0110</vt:lpstr>
      <vt:lpstr>_C8000_TOTAL_0870_0120</vt:lpstr>
      <vt:lpstr>_C8000_TOTAL_0870_0130</vt:lpstr>
      <vt:lpstr>_C8000_TOTAL_0880_0010</vt:lpstr>
      <vt:lpstr>_C8000_TOTAL_0880_0020</vt:lpstr>
      <vt:lpstr>_C8000_TOTAL_0880_0030</vt:lpstr>
      <vt:lpstr>_C8000_TOTAL_0880_0040</vt:lpstr>
      <vt:lpstr>_C8000_TOTAL_0880_0090</vt:lpstr>
      <vt:lpstr>_C8000_TOTAL_0880_0100</vt:lpstr>
      <vt:lpstr>_C8000_TOTAL_0880_0110</vt:lpstr>
      <vt:lpstr>_C8000_TOTAL_0880_0120</vt:lpstr>
      <vt:lpstr>_C8000_TOTAL_0880_0130</vt:lpstr>
      <vt:lpstr>_C8000_TOTAL_0890_0010</vt:lpstr>
      <vt:lpstr>_C8000_TOTAL_0890_0020</vt:lpstr>
      <vt:lpstr>_C8000_TOTAL_0890_0030</vt:lpstr>
      <vt:lpstr>_C8000_TOTAL_0890_0040</vt:lpstr>
      <vt:lpstr>_C8000_TOTAL_0890_0090</vt:lpstr>
      <vt:lpstr>_C8000_TOTAL_0890_0100</vt:lpstr>
      <vt:lpstr>_C8000_TOTAL_0890_0110</vt:lpstr>
      <vt:lpstr>_C8000_TOTAL_0890_0120</vt:lpstr>
      <vt:lpstr>_C8000_TOTAL_0890_0130</vt:lpstr>
      <vt:lpstr>_C8000_TOTAL_0900_0010</vt:lpstr>
      <vt:lpstr>_C8000_TOTAL_0900_0020</vt:lpstr>
      <vt:lpstr>_C8000_TOTAL_0900_0030</vt:lpstr>
      <vt:lpstr>_C8000_TOTAL_0900_0040</vt:lpstr>
      <vt:lpstr>_C8000_TOTAL_0900_0090</vt:lpstr>
      <vt:lpstr>_C8000_TOTAL_0900_0100</vt:lpstr>
      <vt:lpstr>_C8000_TOTAL_0900_0110</vt:lpstr>
      <vt:lpstr>_C8000_TOTAL_0900_0120</vt:lpstr>
      <vt:lpstr>_C8000_TOTAL_0900_0130</vt:lpstr>
      <vt:lpstr>_C8000_TOTAL_0910_0010</vt:lpstr>
      <vt:lpstr>_C8000_TOTAL_0910_0020</vt:lpstr>
      <vt:lpstr>_C8000_TOTAL_0910_0030</vt:lpstr>
      <vt:lpstr>_C8000_TOTAL_0910_0040</vt:lpstr>
      <vt:lpstr>_C8000_TOTAL_0910_0090</vt:lpstr>
      <vt:lpstr>_C8000_TOTAL_0910_0100</vt:lpstr>
      <vt:lpstr>_C8000_TOTAL_0910_0110</vt:lpstr>
      <vt:lpstr>_C8000_TOTAL_0910_0120</vt:lpstr>
      <vt:lpstr>_C8000_TOTAL_0910_0130</vt:lpstr>
      <vt:lpstr>_C8000_TOTAL_0920_0010</vt:lpstr>
      <vt:lpstr>_C8000_TOTAL_0920_0020</vt:lpstr>
      <vt:lpstr>_C8000_TOTAL_0920_0030</vt:lpstr>
      <vt:lpstr>_C8000_TOTAL_0920_0040</vt:lpstr>
      <vt:lpstr>_C8000_TOTAL_0920_0090</vt:lpstr>
      <vt:lpstr>_C8000_TOTAL_0920_0100</vt:lpstr>
      <vt:lpstr>_C8000_TOTAL_0920_0110</vt:lpstr>
      <vt:lpstr>_C8000_TOTAL_0920_0120</vt:lpstr>
      <vt:lpstr>_C8000_TOTAL_0920_0130</vt:lpstr>
      <vt:lpstr>_C8000_TOTAL_0930_0010</vt:lpstr>
      <vt:lpstr>_C8000_TOTAL_0930_0020</vt:lpstr>
      <vt:lpstr>_C8000_TOTAL_0930_0030</vt:lpstr>
      <vt:lpstr>_C8000_TOTAL_0930_0040</vt:lpstr>
      <vt:lpstr>_C8000_TOTAL_0930_0090</vt:lpstr>
      <vt:lpstr>_C8000_TOTAL_0930_0100</vt:lpstr>
      <vt:lpstr>_C8000_TOTAL_0930_0110</vt:lpstr>
      <vt:lpstr>_C8000_TOTAL_0930_0120</vt:lpstr>
      <vt:lpstr>_C8000_TOTAL_0930_0130</vt:lpstr>
      <vt:lpstr>_C8000_TOTAL_0940_0010</vt:lpstr>
      <vt:lpstr>_C8000_TOTAL_0940_0020</vt:lpstr>
      <vt:lpstr>_C8000_TOTAL_0940_0030</vt:lpstr>
      <vt:lpstr>_C8000_TOTAL_0940_0040</vt:lpstr>
      <vt:lpstr>_C8000_TOTAL_0940_0090</vt:lpstr>
      <vt:lpstr>_C8000_TOTAL_0940_0100</vt:lpstr>
      <vt:lpstr>_C8000_TOTAL_0940_0110</vt:lpstr>
      <vt:lpstr>_C8000_TOTAL_0940_0120</vt:lpstr>
      <vt:lpstr>_C8000_TOTAL_0940_0130</vt:lpstr>
      <vt:lpstr>_C8000_TOTAL_0950_0010</vt:lpstr>
      <vt:lpstr>_C8000_TOTAL_0950_0020</vt:lpstr>
      <vt:lpstr>_C8000_TOTAL_0950_0030</vt:lpstr>
      <vt:lpstr>_C8000_TOTAL_0950_0040</vt:lpstr>
      <vt:lpstr>_C8000_TOTAL_0950_0090</vt:lpstr>
      <vt:lpstr>_C8000_TOTAL_0950_0100</vt:lpstr>
      <vt:lpstr>_C8000_TOTAL_0950_0110</vt:lpstr>
      <vt:lpstr>_C8000_TOTAL_0950_0120</vt:lpstr>
      <vt:lpstr>_C8000_TOTAL_0950_0130</vt:lpstr>
      <vt:lpstr>_C8000_TOTAL_0960_0010</vt:lpstr>
      <vt:lpstr>_C8000_TOTAL_0960_0020</vt:lpstr>
      <vt:lpstr>_C8000_TOTAL_0960_0030</vt:lpstr>
      <vt:lpstr>_C8000_TOTAL_0960_0040</vt:lpstr>
      <vt:lpstr>_C8000_TOTAL_0960_0090</vt:lpstr>
      <vt:lpstr>_C8000_TOTAL_0960_0100</vt:lpstr>
      <vt:lpstr>_C8000_TOTAL_0960_0110</vt:lpstr>
      <vt:lpstr>_C8000_TOTAL_0960_0120</vt:lpstr>
      <vt:lpstr>_C8000_TOTAL_0960_0130</vt:lpstr>
      <vt:lpstr>_C8000_TOTAL_0970_0010</vt:lpstr>
      <vt:lpstr>_C8000_TOTAL_0970_0020</vt:lpstr>
      <vt:lpstr>_C8000_TOTAL_0970_0030</vt:lpstr>
      <vt:lpstr>_C8000_TOTAL_0970_0040</vt:lpstr>
      <vt:lpstr>_C8000_TOTAL_0970_0090</vt:lpstr>
      <vt:lpstr>_C8000_TOTAL_0970_0100</vt:lpstr>
      <vt:lpstr>_C8000_TOTAL_0970_0110</vt:lpstr>
      <vt:lpstr>_C8000_TOTAL_0970_0120</vt:lpstr>
      <vt:lpstr>_C8000_TOTAL_0970_0130</vt:lpstr>
      <vt:lpstr>_C8000_TOTAL_0980_0010</vt:lpstr>
      <vt:lpstr>_C8000_TOTAL_0980_0020</vt:lpstr>
      <vt:lpstr>_C8000_TOTAL_0980_0030</vt:lpstr>
      <vt:lpstr>_C8000_TOTAL_0980_0040</vt:lpstr>
      <vt:lpstr>_C8000_TOTAL_0980_0090</vt:lpstr>
      <vt:lpstr>_C8000_TOTAL_0980_0100</vt:lpstr>
      <vt:lpstr>_C8000_TOTAL_0980_0110</vt:lpstr>
      <vt:lpstr>_C8000_TOTAL_0980_0120</vt:lpstr>
      <vt:lpstr>_C8000_TOTAL_0980_0130</vt:lpstr>
      <vt:lpstr>_C8000_TOTAL_0990_0010</vt:lpstr>
      <vt:lpstr>_C8000_TOTAL_0990_0020</vt:lpstr>
      <vt:lpstr>_C8000_TOTAL_0990_0030</vt:lpstr>
      <vt:lpstr>_C8000_TOTAL_0990_0040</vt:lpstr>
      <vt:lpstr>_C8000_TOTAL_0990_0090</vt:lpstr>
      <vt:lpstr>_C8000_TOTAL_0990_0100</vt:lpstr>
      <vt:lpstr>_C8000_TOTAL_0990_0110</vt:lpstr>
      <vt:lpstr>_C8000_TOTAL_0990_0120</vt:lpstr>
      <vt:lpstr>_C8000_TOTAL_0990_0130</vt:lpstr>
      <vt:lpstr>_C8000_TOTAL_1000_0010</vt:lpstr>
      <vt:lpstr>_C8000_TOTAL_1000_0020</vt:lpstr>
      <vt:lpstr>_C8000_TOTAL_1000_0030</vt:lpstr>
      <vt:lpstr>_C8000_TOTAL_1000_0040</vt:lpstr>
      <vt:lpstr>_C8000_TOTAL_1000_0090</vt:lpstr>
      <vt:lpstr>_C8000_TOTAL_1000_0100</vt:lpstr>
      <vt:lpstr>_C8000_TOTAL_1000_0110</vt:lpstr>
      <vt:lpstr>_C8000_TOTAL_1000_0120</vt:lpstr>
      <vt:lpstr>_C8000_TOTAL_1000_0130</vt:lpstr>
      <vt:lpstr>_C8000_TOTAL_1010_0010</vt:lpstr>
      <vt:lpstr>_C8000_TOTAL_1010_0020</vt:lpstr>
      <vt:lpstr>_C8000_TOTAL_1010_0030</vt:lpstr>
      <vt:lpstr>_C8000_TOTAL_1010_0040</vt:lpstr>
      <vt:lpstr>_C8000_TOTAL_1010_0090</vt:lpstr>
      <vt:lpstr>_C8000_TOTAL_1010_0100</vt:lpstr>
      <vt:lpstr>_C8000_TOTAL_1010_0110</vt:lpstr>
      <vt:lpstr>_C8000_TOTAL_1010_0120</vt:lpstr>
      <vt:lpstr>_C8000_TOTAL_1010_0130</vt:lpstr>
      <vt:lpstr>_C8000_TOTAL_1020_0010</vt:lpstr>
      <vt:lpstr>_C8000_TOTAL_1020_0020</vt:lpstr>
      <vt:lpstr>_C8000_TOTAL_1020_0030</vt:lpstr>
      <vt:lpstr>_C8000_TOTAL_1020_0040</vt:lpstr>
      <vt:lpstr>_C8000_TOTAL_1020_0090</vt:lpstr>
      <vt:lpstr>_C8000_TOTAL_1020_0100</vt:lpstr>
      <vt:lpstr>_C8000_TOTAL_1020_0110</vt:lpstr>
      <vt:lpstr>_C8000_TOTAL_1020_0120</vt:lpstr>
      <vt:lpstr>_C8000_TOTAL_1020_0130</vt:lpstr>
      <vt:lpstr>_C8000_TOTAL_1030_0010</vt:lpstr>
      <vt:lpstr>_C8000_TOTAL_1030_0020</vt:lpstr>
      <vt:lpstr>_C8000_TOTAL_1030_0030</vt:lpstr>
      <vt:lpstr>_C8000_TOTAL_1030_0040</vt:lpstr>
      <vt:lpstr>_C8000_TOTAL_1030_0090</vt:lpstr>
      <vt:lpstr>_C8000_TOTAL_1030_0100</vt:lpstr>
      <vt:lpstr>_C8000_TOTAL_1030_0110</vt:lpstr>
      <vt:lpstr>_C8000_TOTAL_1030_0120</vt:lpstr>
      <vt:lpstr>_C8000_TOTAL_1030_0130</vt:lpstr>
      <vt:lpstr>_C8000_TOTAL_1040_0010</vt:lpstr>
      <vt:lpstr>_C8000_TOTAL_1040_0020</vt:lpstr>
      <vt:lpstr>_C8000_TOTAL_1040_0030</vt:lpstr>
      <vt:lpstr>_C8000_TOTAL_1040_0040</vt:lpstr>
      <vt:lpstr>_C8000_TOTAL_1040_0090</vt:lpstr>
      <vt:lpstr>_C8000_TOTAL_1040_0100</vt:lpstr>
      <vt:lpstr>_C8000_TOTAL_1040_0110</vt:lpstr>
      <vt:lpstr>_C8000_TOTAL_1040_0120</vt:lpstr>
      <vt:lpstr>_C8000_TOTAL_1040_0130</vt:lpstr>
      <vt:lpstr>_C8000_TOTAL_1050_0010</vt:lpstr>
      <vt:lpstr>_C8000_TOTAL_1050_0020</vt:lpstr>
      <vt:lpstr>_C8000_TOTAL_1050_0030</vt:lpstr>
      <vt:lpstr>_C8000_TOTAL_1050_0040</vt:lpstr>
      <vt:lpstr>_C8000_TOTAL_1050_0090</vt:lpstr>
      <vt:lpstr>_C8000_TOTAL_1050_0100</vt:lpstr>
      <vt:lpstr>_C8000_TOTAL_1050_0110</vt:lpstr>
      <vt:lpstr>_C8000_TOTAL_1050_0120</vt:lpstr>
      <vt:lpstr>_C8000_TOTAL_1050_0130</vt:lpstr>
      <vt:lpstr>_C8000_TOTAL_1060_0010</vt:lpstr>
      <vt:lpstr>_C8000_TOTAL_1060_0020</vt:lpstr>
      <vt:lpstr>_C8000_TOTAL_1060_0030</vt:lpstr>
      <vt:lpstr>_C8000_TOTAL_1060_0040</vt:lpstr>
      <vt:lpstr>_C8000_TOTAL_1060_0090</vt:lpstr>
      <vt:lpstr>_C8000_TOTAL_1060_0100</vt:lpstr>
      <vt:lpstr>_C8000_TOTAL_1060_0110</vt:lpstr>
      <vt:lpstr>_C8000_TOTAL_1060_0120</vt:lpstr>
      <vt:lpstr>_C8000_TOTAL_1060_0130</vt:lpstr>
      <vt:lpstr>_C8000_TOTAL_1070_0010</vt:lpstr>
      <vt:lpstr>_C8000_TOTAL_1070_0020</vt:lpstr>
      <vt:lpstr>_C8000_TOTAL_1070_0030</vt:lpstr>
      <vt:lpstr>_C8000_TOTAL_1070_0040</vt:lpstr>
      <vt:lpstr>_C8000_TOTAL_1070_0090</vt:lpstr>
      <vt:lpstr>_C8000_TOTAL_1070_0100</vt:lpstr>
      <vt:lpstr>_C8000_TOTAL_1070_0110</vt:lpstr>
      <vt:lpstr>_C8000_TOTAL_1070_0120</vt:lpstr>
      <vt:lpstr>_C8000_TOTAL_1070_0130</vt:lpstr>
      <vt:lpstr>_C8000_TOTAL_1080_0010</vt:lpstr>
      <vt:lpstr>_C8000_TOTAL_1080_0020</vt:lpstr>
      <vt:lpstr>_C8000_TOTAL_1080_0030</vt:lpstr>
      <vt:lpstr>_C8000_TOTAL_1080_0040</vt:lpstr>
      <vt:lpstr>_C8000_TOTAL_1080_0090</vt:lpstr>
      <vt:lpstr>_C8000_TOTAL_1080_0100</vt:lpstr>
      <vt:lpstr>_C8000_TOTAL_1080_0110</vt:lpstr>
      <vt:lpstr>_C8000_TOTAL_1080_0120</vt:lpstr>
      <vt:lpstr>_C8000_TOTAL_1080_0130</vt:lpstr>
      <vt:lpstr>_C8000_TOTAL_1090_0010</vt:lpstr>
      <vt:lpstr>_C8000_TOTAL_1090_0020</vt:lpstr>
      <vt:lpstr>_C8000_TOTAL_1090_0030</vt:lpstr>
      <vt:lpstr>_C8000_TOTAL_1090_0040</vt:lpstr>
      <vt:lpstr>_C8000_TOTAL_1090_0090</vt:lpstr>
      <vt:lpstr>_C8000_TOTAL_1090_0100</vt:lpstr>
      <vt:lpstr>_C8000_TOTAL_1090_0110</vt:lpstr>
      <vt:lpstr>_C8000_TOTAL_1090_0120</vt:lpstr>
      <vt:lpstr>_C8000_TOTAL_1090_0130</vt:lpstr>
      <vt:lpstr>_C8100_TOTAL_0010_0010</vt:lpstr>
      <vt:lpstr>_C8100_TOTAL_0010_0020</vt:lpstr>
      <vt:lpstr>_C8100_TOTAL_0010_0030</vt:lpstr>
      <vt:lpstr>_C8100_TOTAL_0010_0070</vt:lpstr>
      <vt:lpstr>_C8100_TOTAL_0010_0080</vt:lpstr>
      <vt:lpstr>_C8100_TOTAL_0010_0090</vt:lpstr>
      <vt:lpstr>_C8100_TOTAL_0010_0100</vt:lpstr>
      <vt:lpstr>_C8100_TOTAL_0020_0010</vt:lpstr>
      <vt:lpstr>_C8100_TOTAL_0020_0020</vt:lpstr>
      <vt:lpstr>_C8100_TOTAL_0020_0030</vt:lpstr>
      <vt:lpstr>_C8100_TOTAL_0020_0070</vt:lpstr>
      <vt:lpstr>_C8100_TOTAL_0020_0080</vt:lpstr>
      <vt:lpstr>_C8100_TOTAL_0020_0090</vt:lpstr>
      <vt:lpstr>_C8100_TOTAL_0020_0100</vt:lpstr>
      <vt:lpstr>_C8100_TOTAL_0030_0010</vt:lpstr>
      <vt:lpstr>_C8100_TOTAL_0030_0020</vt:lpstr>
      <vt:lpstr>_C8100_TOTAL_0030_0030</vt:lpstr>
      <vt:lpstr>_C8100_TOTAL_0030_0070</vt:lpstr>
      <vt:lpstr>_C8100_TOTAL_0030_0080</vt:lpstr>
      <vt:lpstr>_C8100_TOTAL_0030_0090</vt:lpstr>
      <vt:lpstr>_C8100_TOTAL_0030_0100</vt:lpstr>
      <vt:lpstr>_C8100_TOTAL_0040_0010</vt:lpstr>
      <vt:lpstr>_C8100_TOTAL_0040_0020</vt:lpstr>
      <vt:lpstr>_C8100_TOTAL_0040_0030</vt:lpstr>
      <vt:lpstr>_C8100_TOTAL_0040_0070</vt:lpstr>
      <vt:lpstr>_C8100_TOTAL_0040_0080</vt:lpstr>
      <vt:lpstr>_C8100_TOTAL_0040_0090</vt:lpstr>
      <vt:lpstr>_C8100_TOTAL_0040_0100</vt:lpstr>
      <vt:lpstr>_C8100_TOTAL_0050_0010</vt:lpstr>
      <vt:lpstr>_C8100_TOTAL_0050_0020</vt:lpstr>
      <vt:lpstr>_C8100_TOTAL_0050_0030</vt:lpstr>
      <vt:lpstr>_C8100_TOTAL_0050_0070</vt:lpstr>
      <vt:lpstr>_C8100_TOTAL_0050_0080</vt:lpstr>
      <vt:lpstr>_C8100_TOTAL_0050_0090</vt:lpstr>
      <vt:lpstr>_C8100_TOTAL_0050_0100</vt:lpstr>
      <vt:lpstr>_C8100_TOTAL_0060_0010</vt:lpstr>
      <vt:lpstr>_C8100_TOTAL_0060_0020</vt:lpstr>
      <vt:lpstr>_C8100_TOTAL_0060_0030</vt:lpstr>
      <vt:lpstr>_C8100_TOTAL_0060_0070</vt:lpstr>
      <vt:lpstr>_C8100_TOTAL_0060_0080</vt:lpstr>
      <vt:lpstr>_C8100_TOTAL_0060_0090</vt:lpstr>
      <vt:lpstr>_C8100_TOTAL_0060_0100</vt:lpstr>
      <vt:lpstr>_C8100_TOTAL_0070_0010</vt:lpstr>
      <vt:lpstr>_C8100_TOTAL_0070_0020</vt:lpstr>
      <vt:lpstr>_C8100_TOTAL_0070_0030</vt:lpstr>
      <vt:lpstr>_C8100_TOTAL_0070_0070</vt:lpstr>
      <vt:lpstr>_C8100_TOTAL_0070_0080</vt:lpstr>
      <vt:lpstr>_C8100_TOTAL_0070_0090</vt:lpstr>
      <vt:lpstr>_C8100_TOTAL_0070_0100</vt:lpstr>
      <vt:lpstr>_C8100_TOTAL_0080_0010</vt:lpstr>
      <vt:lpstr>_C8100_TOTAL_0080_0020</vt:lpstr>
      <vt:lpstr>_C8100_TOTAL_0080_0030</vt:lpstr>
      <vt:lpstr>_C8100_TOTAL_0080_0070</vt:lpstr>
      <vt:lpstr>_C8100_TOTAL_0080_0080</vt:lpstr>
      <vt:lpstr>_C8100_TOTAL_0080_0090</vt:lpstr>
      <vt:lpstr>_C8100_TOTAL_0080_0100</vt:lpstr>
      <vt:lpstr>_C8100_TOTAL_0090_0010</vt:lpstr>
      <vt:lpstr>_C8100_TOTAL_0090_0020</vt:lpstr>
      <vt:lpstr>_C8100_TOTAL_0090_0030</vt:lpstr>
      <vt:lpstr>_C8100_TOTAL_0090_0070</vt:lpstr>
      <vt:lpstr>_C8100_TOTAL_0090_0080</vt:lpstr>
      <vt:lpstr>_C8100_TOTAL_0090_0090</vt:lpstr>
      <vt:lpstr>_C8100_TOTAL_0090_0100</vt:lpstr>
      <vt:lpstr>_C8100_TOTAL_0100_0010</vt:lpstr>
      <vt:lpstr>_C8100_TOTAL_0100_0020</vt:lpstr>
      <vt:lpstr>_C8100_TOTAL_0100_0030</vt:lpstr>
      <vt:lpstr>_C8100_TOTAL_0100_0070</vt:lpstr>
      <vt:lpstr>_C8100_TOTAL_0100_0080</vt:lpstr>
      <vt:lpstr>_C8100_TOTAL_0100_0090</vt:lpstr>
      <vt:lpstr>_C8100_TOTAL_0100_0100</vt:lpstr>
      <vt:lpstr>_C8100_TOTAL_0110_0010</vt:lpstr>
      <vt:lpstr>_C8100_TOTAL_0110_0020</vt:lpstr>
      <vt:lpstr>_C8100_TOTAL_0110_0030</vt:lpstr>
      <vt:lpstr>_C8100_TOTAL_0110_0070</vt:lpstr>
      <vt:lpstr>_C8100_TOTAL_0110_0080</vt:lpstr>
      <vt:lpstr>_C8100_TOTAL_0110_0090</vt:lpstr>
      <vt:lpstr>_C8100_TOTAL_0110_0100</vt:lpstr>
      <vt:lpstr>_C8100_TOTAL_0120_0010</vt:lpstr>
      <vt:lpstr>_C8100_TOTAL_0120_0020</vt:lpstr>
      <vt:lpstr>_C8100_TOTAL_0120_0030</vt:lpstr>
      <vt:lpstr>_C8100_TOTAL_0120_0070</vt:lpstr>
      <vt:lpstr>_C8100_TOTAL_0120_0080</vt:lpstr>
      <vt:lpstr>_C8100_TOTAL_0120_0090</vt:lpstr>
      <vt:lpstr>_C8100_TOTAL_0120_0100</vt:lpstr>
      <vt:lpstr>_C8100_TOTAL_0130_0010</vt:lpstr>
      <vt:lpstr>_C8100_TOTAL_0130_0020</vt:lpstr>
      <vt:lpstr>_C8100_TOTAL_0130_0030</vt:lpstr>
      <vt:lpstr>_C8100_TOTAL_0130_0070</vt:lpstr>
      <vt:lpstr>_C8100_TOTAL_0130_0080</vt:lpstr>
      <vt:lpstr>_C8100_TOTAL_0130_0090</vt:lpstr>
      <vt:lpstr>_C8100_TOTAL_0130_0100</vt:lpstr>
      <vt:lpstr>_C8100_TOTAL_0140_0010</vt:lpstr>
      <vt:lpstr>_C8100_TOTAL_0140_0020</vt:lpstr>
      <vt:lpstr>_C8100_TOTAL_0140_0030</vt:lpstr>
      <vt:lpstr>_C8100_TOTAL_0140_0070</vt:lpstr>
      <vt:lpstr>_C8100_TOTAL_0140_0080</vt:lpstr>
      <vt:lpstr>_C8100_TOTAL_0140_0090</vt:lpstr>
      <vt:lpstr>_C8100_TOTAL_0140_0100</vt:lpstr>
      <vt:lpstr>_C8100_TOTAL_0150_0010</vt:lpstr>
      <vt:lpstr>_C8100_TOTAL_0150_0020</vt:lpstr>
      <vt:lpstr>_C8100_TOTAL_0150_0030</vt:lpstr>
      <vt:lpstr>_C8100_TOTAL_0150_0070</vt:lpstr>
      <vt:lpstr>_C8100_TOTAL_0150_0080</vt:lpstr>
      <vt:lpstr>_C8100_TOTAL_0150_0090</vt:lpstr>
      <vt:lpstr>_C8100_TOTAL_0150_0100</vt:lpstr>
      <vt:lpstr>_C8100_TOTAL_0160_0010</vt:lpstr>
      <vt:lpstr>_C8100_TOTAL_0160_0020</vt:lpstr>
      <vt:lpstr>_C8100_TOTAL_0160_0030</vt:lpstr>
      <vt:lpstr>_C8100_TOTAL_0160_0070</vt:lpstr>
      <vt:lpstr>_C8100_TOTAL_0160_0080</vt:lpstr>
      <vt:lpstr>_C8100_TOTAL_0160_0090</vt:lpstr>
      <vt:lpstr>_C8100_TOTAL_0160_0100</vt:lpstr>
      <vt:lpstr>_C8100_TOTAL_0170_0010</vt:lpstr>
      <vt:lpstr>_C8100_TOTAL_0170_0020</vt:lpstr>
      <vt:lpstr>_C8100_TOTAL_0170_0030</vt:lpstr>
      <vt:lpstr>_C8100_TOTAL_0170_0070</vt:lpstr>
      <vt:lpstr>_C8100_TOTAL_0170_0080</vt:lpstr>
      <vt:lpstr>_C8100_TOTAL_0170_0090</vt:lpstr>
      <vt:lpstr>_C8100_TOTAL_0170_0100</vt:lpstr>
      <vt:lpstr>_C8100_TOTAL_0180_0010</vt:lpstr>
      <vt:lpstr>_C8100_TOTAL_0180_0020</vt:lpstr>
      <vt:lpstr>_C8100_TOTAL_0180_0030</vt:lpstr>
      <vt:lpstr>_C8100_TOTAL_0180_0070</vt:lpstr>
      <vt:lpstr>_C8100_TOTAL_0180_0080</vt:lpstr>
      <vt:lpstr>_C8100_TOTAL_0180_0090</vt:lpstr>
      <vt:lpstr>_C8100_TOTAL_0180_0100</vt:lpstr>
      <vt:lpstr>_C8100_TOTAL_0190_0010</vt:lpstr>
      <vt:lpstr>_C8100_TOTAL_0190_0020</vt:lpstr>
      <vt:lpstr>_C8100_TOTAL_0190_0030</vt:lpstr>
      <vt:lpstr>_C8100_TOTAL_0190_0070</vt:lpstr>
      <vt:lpstr>_C8100_TOTAL_0190_0080</vt:lpstr>
      <vt:lpstr>_C8100_TOTAL_0190_0090</vt:lpstr>
      <vt:lpstr>_C8100_TOTAL_0190_0100</vt:lpstr>
      <vt:lpstr>_C8100_TOTAL_0200_0010</vt:lpstr>
      <vt:lpstr>_C8100_TOTAL_0200_0020</vt:lpstr>
      <vt:lpstr>_C8100_TOTAL_0200_0030</vt:lpstr>
      <vt:lpstr>_C8100_TOTAL_0200_0070</vt:lpstr>
      <vt:lpstr>_C8100_TOTAL_0200_0080</vt:lpstr>
      <vt:lpstr>_C8100_TOTAL_0200_0090</vt:lpstr>
      <vt:lpstr>_C8100_TOTAL_0200_0100</vt:lpstr>
      <vt:lpstr>_C8100_TOTAL_0210_0010</vt:lpstr>
      <vt:lpstr>_C8100_TOTAL_0210_0020</vt:lpstr>
      <vt:lpstr>_C8100_TOTAL_0210_0030</vt:lpstr>
      <vt:lpstr>_C8100_TOTAL_0210_0070</vt:lpstr>
      <vt:lpstr>_C8100_TOTAL_0210_0080</vt:lpstr>
      <vt:lpstr>_C8100_TOTAL_0210_0090</vt:lpstr>
      <vt:lpstr>_C8100_TOTAL_0210_0100</vt:lpstr>
      <vt:lpstr>_C8100_TOTAL_0220_0010</vt:lpstr>
      <vt:lpstr>_C8100_TOTAL_0220_0020</vt:lpstr>
      <vt:lpstr>_C8100_TOTAL_0220_0030</vt:lpstr>
      <vt:lpstr>_C8100_TOTAL_0220_0070</vt:lpstr>
      <vt:lpstr>_C8100_TOTAL_0220_0080</vt:lpstr>
      <vt:lpstr>_C8100_TOTAL_0220_0090</vt:lpstr>
      <vt:lpstr>_C8100_TOTAL_0220_0100</vt:lpstr>
      <vt:lpstr>_C8100_TOTAL_0230_0010</vt:lpstr>
      <vt:lpstr>_C8100_TOTAL_0230_0020</vt:lpstr>
      <vt:lpstr>_C8100_TOTAL_0230_0030</vt:lpstr>
      <vt:lpstr>_C8100_TOTAL_0230_0070</vt:lpstr>
      <vt:lpstr>_C8100_TOTAL_0230_0080</vt:lpstr>
      <vt:lpstr>_C8100_TOTAL_0230_0090</vt:lpstr>
      <vt:lpstr>_C8100_TOTAL_0230_0100</vt:lpstr>
      <vt:lpstr>_C8100_TOTAL_0240_0010</vt:lpstr>
      <vt:lpstr>_C8100_TOTAL_0240_0020</vt:lpstr>
      <vt:lpstr>_C8100_TOTAL_0240_0030</vt:lpstr>
      <vt:lpstr>_C8100_TOTAL_0240_0070</vt:lpstr>
      <vt:lpstr>_C8100_TOTAL_0240_0080</vt:lpstr>
      <vt:lpstr>_C8100_TOTAL_0240_0090</vt:lpstr>
      <vt:lpstr>_C8100_TOTAL_0240_0100</vt:lpstr>
      <vt:lpstr>_C8100_TOTAL_0250_0010</vt:lpstr>
      <vt:lpstr>_C8100_TOTAL_0250_0020</vt:lpstr>
      <vt:lpstr>_C8100_TOTAL_0250_0030</vt:lpstr>
      <vt:lpstr>_C8100_TOTAL_0250_0070</vt:lpstr>
      <vt:lpstr>_C8100_TOTAL_0250_0080</vt:lpstr>
      <vt:lpstr>_C8100_TOTAL_0250_0090</vt:lpstr>
      <vt:lpstr>_C8100_TOTAL_0250_0100</vt:lpstr>
      <vt:lpstr>_C8100_TOTAL_0260_0010</vt:lpstr>
      <vt:lpstr>_C8100_TOTAL_0260_0020</vt:lpstr>
      <vt:lpstr>_C8100_TOTAL_0260_0030</vt:lpstr>
      <vt:lpstr>_C8100_TOTAL_0260_0070</vt:lpstr>
      <vt:lpstr>_C8100_TOTAL_0260_0080</vt:lpstr>
      <vt:lpstr>_C8100_TOTAL_0260_0090</vt:lpstr>
      <vt:lpstr>_C8100_TOTAL_0260_0100</vt:lpstr>
      <vt:lpstr>_C8100_TOTAL_0270_0010</vt:lpstr>
      <vt:lpstr>_C8100_TOTAL_0270_0020</vt:lpstr>
      <vt:lpstr>_C8100_TOTAL_0270_0030</vt:lpstr>
      <vt:lpstr>_C8100_TOTAL_0270_0070</vt:lpstr>
      <vt:lpstr>_C8100_TOTAL_0270_0080</vt:lpstr>
      <vt:lpstr>_C8100_TOTAL_0270_0090</vt:lpstr>
      <vt:lpstr>_C8100_TOTAL_0270_0100</vt:lpstr>
      <vt:lpstr>_C8100_TOTAL_0280_0010</vt:lpstr>
      <vt:lpstr>_C8100_TOTAL_0280_0020</vt:lpstr>
      <vt:lpstr>_C8100_TOTAL_0280_0030</vt:lpstr>
      <vt:lpstr>_C8100_TOTAL_0280_0070</vt:lpstr>
      <vt:lpstr>_C8100_TOTAL_0280_0080</vt:lpstr>
      <vt:lpstr>_C8100_TOTAL_0280_0090</vt:lpstr>
      <vt:lpstr>_C8100_TOTAL_0280_0100</vt:lpstr>
      <vt:lpstr>_C8100_TOTAL_0290_0010</vt:lpstr>
      <vt:lpstr>_C8100_TOTAL_0290_0020</vt:lpstr>
      <vt:lpstr>_C8100_TOTAL_0290_0030</vt:lpstr>
      <vt:lpstr>_C8100_TOTAL_0290_0070</vt:lpstr>
      <vt:lpstr>_C8100_TOTAL_0290_0080</vt:lpstr>
      <vt:lpstr>_C8100_TOTAL_0290_0090</vt:lpstr>
      <vt:lpstr>_C8100_TOTAL_0290_0100</vt:lpstr>
      <vt:lpstr>_C8100_TOTAL_0300_0010</vt:lpstr>
      <vt:lpstr>_C8100_TOTAL_0300_0020</vt:lpstr>
      <vt:lpstr>_C8100_TOTAL_0300_0030</vt:lpstr>
      <vt:lpstr>_C8100_TOTAL_0300_0070</vt:lpstr>
      <vt:lpstr>_C8100_TOTAL_0300_0080</vt:lpstr>
      <vt:lpstr>_C8100_TOTAL_0300_0090</vt:lpstr>
      <vt:lpstr>_C8100_TOTAL_0300_0100</vt:lpstr>
      <vt:lpstr>_C8100_TOTAL_0310_0010</vt:lpstr>
      <vt:lpstr>_C8100_TOTAL_0310_0020</vt:lpstr>
      <vt:lpstr>_C8100_TOTAL_0310_0030</vt:lpstr>
      <vt:lpstr>_C8100_TOTAL_0310_0070</vt:lpstr>
      <vt:lpstr>_C8100_TOTAL_0310_0080</vt:lpstr>
      <vt:lpstr>_C8100_TOTAL_0310_0090</vt:lpstr>
      <vt:lpstr>_C8100_TOTAL_0310_0100</vt:lpstr>
      <vt:lpstr>_C8100_TOTAL_0320_0010</vt:lpstr>
      <vt:lpstr>_C8100_TOTAL_0320_0020</vt:lpstr>
      <vt:lpstr>_C8100_TOTAL_0320_0030</vt:lpstr>
      <vt:lpstr>_C8100_TOTAL_0320_0070</vt:lpstr>
      <vt:lpstr>_C8100_TOTAL_0320_0080</vt:lpstr>
      <vt:lpstr>_C8100_TOTAL_0320_0090</vt:lpstr>
      <vt:lpstr>_C8100_TOTAL_0320_0100</vt:lpstr>
      <vt:lpstr>_C8100_TOTAL_0330_0010</vt:lpstr>
      <vt:lpstr>_C8100_TOTAL_0330_0020</vt:lpstr>
      <vt:lpstr>_C8100_TOTAL_0330_0030</vt:lpstr>
      <vt:lpstr>_C8100_TOTAL_0330_0070</vt:lpstr>
      <vt:lpstr>_C8100_TOTAL_0330_0080</vt:lpstr>
      <vt:lpstr>_C8100_TOTAL_0330_0090</vt:lpstr>
      <vt:lpstr>_C8100_TOTAL_0330_0100</vt:lpstr>
      <vt:lpstr>_C8100_TOTAL_0340_0010</vt:lpstr>
      <vt:lpstr>_C8100_TOTAL_0340_0020</vt:lpstr>
      <vt:lpstr>_C8100_TOTAL_0340_0030</vt:lpstr>
      <vt:lpstr>_C8100_TOTAL_0340_0070</vt:lpstr>
      <vt:lpstr>_C8100_TOTAL_0340_0080</vt:lpstr>
      <vt:lpstr>_C8100_TOTAL_0340_0090</vt:lpstr>
      <vt:lpstr>_C8100_TOTAL_0340_0100</vt:lpstr>
      <vt:lpstr>_C8100_TOTAL_0350_0010</vt:lpstr>
      <vt:lpstr>_C8100_TOTAL_0350_0020</vt:lpstr>
      <vt:lpstr>_C8100_TOTAL_0350_0030</vt:lpstr>
      <vt:lpstr>_C8100_TOTAL_0350_0070</vt:lpstr>
      <vt:lpstr>_C8100_TOTAL_0350_0080</vt:lpstr>
      <vt:lpstr>_C8100_TOTAL_0350_0090</vt:lpstr>
      <vt:lpstr>_C8100_TOTAL_0350_0100</vt:lpstr>
      <vt:lpstr>_C8100_TOTAL_0360_0010</vt:lpstr>
      <vt:lpstr>_C8100_TOTAL_0360_0020</vt:lpstr>
      <vt:lpstr>_C8100_TOTAL_0360_0030</vt:lpstr>
      <vt:lpstr>_C8100_TOTAL_0360_0070</vt:lpstr>
      <vt:lpstr>_C8100_TOTAL_0360_0080</vt:lpstr>
      <vt:lpstr>_C8100_TOTAL_0360_0090</vt:lpstr>
      <vt:lpstr>_C8100_TOTAL_0360_0100</vt:lpstr>
      <vt:lpstr>_C8100_TOTAL_0370_0010</vt:lpstr>
      <vt:lpstr>_C8100_TOTAL_0370_0020</vt:lpstr>
      <vt:lpstr>_C8100_TOTAL_0370_0030</vt:lpstr>
      <vt:lpstr>_C8100_TOTAL_0370_0070</vt:lpstr>
      <vt:lpstr>_C8100_TOTAL_0370_0080</vt:lpstr>
      <vt:lpstr>_C8100_TOTAL_0370_0090</vt:lpstr>
      <vt:lpstr>_C8100_TOTAL_0370_0100</vt:lpstr>
      <vt:lpstr>_C8100_TOTAL_0380_0010</vt:lpstr>
      <vt:lpstr>_C8100_TOTAL_0380_0020</vt:lpstr>
      <vt:lpstr>_C8100_TOTAL_0380_0030</vt:lpstr>
      <vt:lpstr>_C8100_TOTAL_0380_0070</vt:lpstr>
      <vt:lpstr>_C8100_TOTAL_0380_0080</vt:lpstr>
      <vt:lpstr>_C8100_TOTAL_0380_0090</vt:lpstr>
      <vt:lpstr>_C8100_TOTAL_0380_0100</vt:lpstr>
      <vt:lpstr>_C8100_TOTAL_0390_0010</vt:lpstr>
      <vt:lpstr>_C8100_TOTAL_0390_0020</vt:lpstr>
      <vt:lpstr>_C8100_TOTAL_0390_0030</vt:lpstr>
      <vt:lpstr>_C8100_TOTAL_0390_0070</vt:lpstr>
      <vt:lpstr>_C8100_TOTAL_0390_0080</vt:lpstr>
      <vt:lpstr>_C8100_TOTAL_0390_0090</vt:lpstr>
      <vt:lpstr>_C8100_TOTAL_0390_0100</vt:lpstr>
      <vt:lpstr>_C8100_TOTAL_0400_0010</vt:lpstr>
      <vt:lpstr>_C8100_TOTAL_0400_0020</vt:lpstr>
      <vt:lpstr>_C8100_TOTAL_0400_0030</vt:lpstr>
      <vt:lpstr>_C8100_TOTAL_0400_0070</vt:lpstr>
      <vt:lpstr>_C8100_TOTAL_0400_0080</vt:lpstr>
      <vt:lpstr>_C8100_TOTAL_0400_0090</vt:lpstr>
      <vt:lpstr>_C8100_TOTAL_0400_0100</vt:lpstr>
      <vt:lpstr>_C8100_TOTAL_0410_0010</vt:lpstr>
      <vt:lpstr>_C8100_TOTAL_0410_0020</vt:lpstr>
      <vt:lpstr>_C8100_TOTAL_0410_0030</vt:lpstr>
      <vt:lpstr>_C8100_TOTAL_0410_0070</vt:lpstr>
      <vt:lpstr>_C8100_TOTAL_0410_0080</vt:lpstr>
      <vt:lpstr>_C8100_TOTAL_0410_0090</vt:lpstr>
      <vt:lpstr>_C8100_TOTAL_0410_0100</vt:lpstr>
      <vt:lpstr>_C8100_TOTAL_0420_0010</vt:lpstr>
      <vt:lpstr>_C8100_TOTAL_0420_0020</vt:lpstr>
      <vt:lpstr>_C8100_TOTAL_0420_0030</vt:lpstr>
      <vt:lpstr>_C8100_TOTAL_0420_0070</vt:lpstr>
      <vt:lpstr>_C8100_TOTAL_0420_0080</vt:lpstr>
      <vt:lpstr>_C8100_TOTAL_0420_0090</vt:lpstr>
      <vt:lpstr>_C8100_TOTAL_0420_0100</vt:lpstr>
      <vt:lpstr>_C8100_TOTAL_0430_0010</vt:lpstr>
      <vt:lpstr>_C8100_TOTAL_0430_0020</vt:lpstr>
      <vt:lpstr>_C8100_TOTAL_0430_0030</vt:lpstr>
      <vt:lpstr>_C8100_TOTAL_0430_0070</vt:lpstr>
      <vt:lpstr>_C8100_TOTAL_0430_0080</vt:lpstr>
      <vt:lpstr>_C8100_TOTAL_0430_0090</vt:lpstr>
      <vt:lpstr>_C8100_TOTAL_0430_0100</vt:lpstr>
      <vt:lpstr>_C8200_TOTAL_0010_0010</vt:lpstr>
      <vt:lpstr>_C8200_TOTAL_0010_0020</vt:lpstr>
      <vt:lpstr>_C8200_TOTAL_0010_0030</vt:lpstr>
      <vt:lpstr>_C8200_TOTAL_0010_0070</vt:lpstr>
      <vt:lpstr>_C8200_TOTAL_0010_0080</vt:lpstr>
      <vt:lpstr>_C8200_TOTAL_0010_0090</vt:lpstr>
      <vt:lpstr>_C8200_TOTAL_0010_0100</vt:lpstr>
      <vt:lpstr>_C8200_TOTAL_0020_0010</vt:lpstr>
      <vt:lpstr>_C8200_TOTAL_0020_0020</vt:lpstr>
      <vt:lpstr>_C8200_TOTAL_0020_0030</vt:lpstr>
      <vt:lpstr>_C8200_TOTAL_0020_0070</vt:lpstr>
      <vt:lpstr>_C8200_TOTAL_0020_0080</vt:lpstr>
      <vt:lpstr>_C8200_TOTAL_0020_0090</vt:lpstr>
      <vt:lpstr>_C8200_TOTAL_0020_0100</vt:lpstr>
      <vt:lpstr>_C8200_TOTAL_0030_0010</vt:lpstr>
      <vt:lpstr>_C8200_TOTAL_0030_0020</vt:lpstr>
      <vt:lpstr>_C8200_TOTAL_0030_0030</vt:lpstr>
      <vt:lpstr>_C8200_TOTAL_0030_0070</vt:lpstr>
      <vt:lpstr>_C8200_TOTAL_0030_0080</vt:lpstr>
      <vt:lpstr>_C8200_TOTAL_0030_0090</vt:lpstr>
      <vt:lpstr>_C8200_TOTAL_0030_0100</vt:lpstr>
      <vt:lpstr>_C8200_TOTAL_0040_0010</vt:lpstr>
      <vt:lpstr>_C8200_TOTAL_0040_0020</vt:lpstr>
      <vt:lpstr>_C8200_TOTAL_0040_0030</vt:lpstr>
      <vt:lpstr>_C8200_TOTAL_0040_0070</vt:lpstr>
      <vt:lpstr>_C8200_TOTAL_0040_0080</vt:lpstr>
      <vt:lpstr>_C8200_TOTAL_0040_0090</vt:lpstr>
      <vt:lpstr>_C8200_TOTAL_0040_0100</vt:lpstr>
      <vt:lpstr>_C8200_TOTAL_0050_0010</vt:lpstr>
      <vt:lpstr>_C8200_TOTAL_0050_0020</vt:lpstr>
      <vt:lpstr>_C8200_TOTAL_0050_0030</vt:lpstr>
      <vt:lpstr>_C8200_TOTAL_0050_0070</vt:lpstr>
      <vt:lpstr>_C8200_TOTAL_0050_0080</vt:lpstr>
      <vt:lpstr>_C8200_TOTAL_0050_0090</vt:lpstr>
      <vt:lpstr>_C8200_TOTAL_0050_0100</vt:lpstr>
      <vt:lpstr>_C8200_TOTAL_0060_0010</vt:lpstr>
      <vt:lpstr>_C8200_TOTAL_0060_0020</vt:lpstr>
      <vt:lpstr>_C8200_TOTAL_0060_0030</vt:lpstr>
      <vt:lpstr>_C8200_TOTAL_0060_0070</vt:lpstr>
      <vt:lpstr>_C8200_TOTAL_0060_0080</vt:lpstr>
      <vt:lpstr>_C8200_TOTAL_0060_0090</vt:lpstr>
      <vt:lpstr>_C8200_TOTAL_0060_0100</vt:lpstr>
      <vt:lpstr>_C8200_TOTAL_0070_0010</vt:lpstr>
      <vt:lpstr>_C8200_TOTAL_0070_0020</vt:lpstr>
      <vt:lpstr>_C8200_TOTAL_0070_0030</vt:lpstr>
      <vt:lpstr>_C8200_TOTAL_0070_0070</vt:lpstr>
      <vt:lpstr>_C8200_TOTAL_0070_0080</vt:lpstr>
      <vt:lpstr>_C8200_TOTAL_0070_0090</vt:lpstr>
      <vt:lpstr>_C8200_TOTAL_0070_0100</vt:lpstr>
      <vt:lpstr>_C8200_TOTAL_0080_0010</vt:lpstr>
      <vt:lpstr>_C8200_TOTAL_0080_0020</vt:lpstr>
      <vt:lpstr>_C8200_TOTAL_0080_0030</vt:lpstr>
      <vt:lpstr>_C8200_TOTAL_0080_0070</vt:lpstr>
      <vt:lpstr>_C8200_TOTAL_0080_0080</vt:lpstr>
      <vt:lpstr>_C8200_TOTAL_0080_0090</vt:lpstr>
      <vt:lpstr>_C8200_TOTAL_0080_0100</vt:lpstr>
      <vt:lpstr>_C8200_TOTAL_0090_0010</vt:lpstr>
      <vt:lpstr>_C8200_TOTAL_0090_0020</vt:lpstr>
      <vt:lpstr>_C8200_TOTAL_0090_0030</vt:lpstr>
      <vt:lpstr>_C8200_TOTAL_0090_0070</vt:lpstr>
      <vt:lpstr>_C8200_TOTAL_0090_0080</vt:lpstr>
      <vt:lpstr>_C8200_TOTAL_0090_0090</vt:lpstr>
      <vt:lpstr>_C8200_TOTAL_0090_0100</vt:lpstr>
      <vt:lpstr>_C8200_TOTAL_0100_0010</vt:lpstr>
      <vt:lpstr>_C8200_TOTAL_0100_0020</vt:lpstr>
      <vt:lpstr>_C8200_TOTAL_0100_0030</vt:lpstr>
      <vt:lpstr>_C8200_TOTAL_0100_0070</vt:lpstr>
      <vt:lpstr>_C8200_TOTAL_0100_0080</vt:lpstr>
      <vt:lpstr>_C8200_TOTAL_0100_0090</vt:lpstr>
      <vt:lpstr>_C8200_TOTAL_0100_0100</vt:lpstr>
      <vt:lpstr>_C8200_TOTAL_0110_0010</vt:lpstr>
      <vt:lpstr>_C8200_TOTAL_0110_0020</vt:lpstr>
      <vt:lpstr>_C8200_TOTAL_0110_0030</vt:lpstr>
      <vt:lpstr>_C8200_TOTAL_0110_0070</vt:lpstr>
      <vt:lpstr>_C8200_TOTAL_0110_0080</vt:lpstr>
      <vt:lpstr>_C8200_TOTAL_0110_0090</vt:lpstr>
      <vt:lpstr>_C8200_TOTAL_0110_0100</vt:lpstr>
      <vt:lpstr>_C8200_TOTAL_0120_0010</vt:lpstr>
      <vt:lpstr>_C8200_TOTAL_0120_0020</vt:lpstr>
      <vt:lpstr>_C8200_TOTAL_0120_0030</vt:lpstr>
      <vt:lpstr>_C8200_TOTAL_0120_0070</vt:lpstr>
      <vt:lpstr>_C8200_TOTAL_0120_0080</vt:lpstr>
      <vt:lpstr>_C8200_TOTAL_0120_0090</vt:lpstr>
      <vt:lpstr>_C8200_TOTAL_0120_0100</vt:lpstr>
      <vt:lpstr>_C8200_TOTAL_0130_0010</vt:lpstr>
      <vt:lpstr>_C8200_TOTAL_0130_0020</vt:lpstr>
      <vt:lpstr>_C8200_TOTAL_0130_0030</vt:lpstr>
      <vt:lpstr>_C8200_TOTAL_0130_0070</vt:lpstr>
      <vt:lpstr>_C8200_TOTAL_0130_0080</vt:lpstr>
      <vt:lpstr>_C8200_TOTAL_0130_0090</vt:lpstr>
      <vt:lpstr>_C8200_TOTAL_0130_0100</vt:lpstr>
      <vt:lpstr>_C8200_TOTAL_0140_0010</vt:lpstr>
      <vt:lpstr>_C8200_TOTAL_0140_0020</vt:lpstr>
      <vt:lpstr>_C8200_TOTAL_0140_0030</vt:lpstr>
      <vt:lpstr>_C8200_TOTAL_0140_0070</vt:lpstr>
      <vt:lpstr>_C8200_TOTAL_0140_0080</vt:lpstr>
      <vt:lpstr>_C8200_TOTAL_0140_0090</vt:lpstr>
      <vt:lpstr>_C8200_TOTAL_0140_0100</vt:lpstr>
      <vt:lpstr>_C8200_TOTAL_0150_0010</vt:lpstr>
      <vt:lpstr>_C8200_TOTAL_0150_0020</vt:lpstr>
      <vt:lpstr>_C8200_TOTAL_0150_0030</vt:lpstr>
      <vt:lpstr>_C8200_TOTAL_0150_0070</vt:lpstr>
      <vt:lpstr>_C8200_TOTAL_0150_0080</vt:lpstr>
      <vt:lpstr>_C8200_TOTAL_0150_0090</vt:lpstr>
      <vt:lpstr>_C8200_TOTAL_0150_0100</vt:lpstr>
      <vt:lpstr>_C8200_TOTAL_0160_0010</vt:lpstr>
      <vt:lpstr>_C8200_TOTAL_0160_0020</vt:lpstr>
      <vt:lpstr>_C8200_TOTAL_0160_0030</vt:lpstr>
      <vt:lpstr>_C8200_TOTAL_0160_0070</vt:lpstr>
      <vt:lpstr>_C8200_TOTAL_0160_0080</vt:lpstr>
      <vt:lpstr>_C8200_TOTAL_0160_0090</vt:lpstr>
      <vt:lpstr>_C8200_TOTAL_0160_0100</vt:lpstr>
      <vt:lpstr>_C8200_TOTAL_0170_0010</vt:lpstr>
      <vt:lpstr>_C8200_TOTAL_0170_0020</vt:lpstr>
      <vt:lpstr>_C8200_TOTAL_0170_0030</vt:lpstr>
      <vt:lpstr>_C8200_TOTAL_0170_0070</vt:lpstr>
      <vt:lpstr>_C8200_TOTAL_0170_0080</vt:lpstr>
      <vt:lpstr>_C8200_TOTAL_0170_0090</vt:lpstr>
      <vt:lpstr>_C8200_TOTAL_0170_0100</vt:lpstr>
      <vt:lpstr>_C8200_TOTAL_0180_0010</vt:lpstr>
      <vt:lpstr>_C8200_TOTAL_0180_0020</vt:lpstr>
      <vt:lpstr>_C8200_TOTAL_0180_0030</vt:lpstr>
      <vt:lpstr>_C8200_TOTAL_0180_0070</vt:lpstr>
      <vt:lpstr>_C8200_TOTAL_0180_0080</vt:lpstr>
      <vt:lpstr>_C8200_TOTAL_0180_0090</vt:lpstr>
      <vt:lpstr>_C8200_TOTAL_0180_0100</vt:lpstr>
      <vt:lpstr>_C8200_TOTAL_0190_0010</vt:lpstr>
      <vt:lpstr>_C8200_TOTAL_0190_0020</vt:lpstr>
      <vt:lpstr>_C8200_TOTAL_0190_0030</vt:lpstr>
      <vt:lpstr>_C8200_TOTAL_0190_0070</vt:lpstr>
      <vt:lpstr>_C8200_TOTAL_0190_0080</vt:lpstr>
      <vt:lpstr>_C8200_TOTAL_0190_0090</vt:lpstr>
      <vt:lpstr>_C8200_TOTAL_0190_0100</vt:lpstr>
      <vt:lpstr>_C8200_TOTAL_0200_0010</vt:lpstr>
      <vt:lpstr>_C8200_TOTAL_0200_0020</vt:lpstr>
      <vt:lpstr>_C8200_TOTAL_0200_0030</vt:lpstr>
      <vt:lpstr>_C8200_TOTAL_0200_0070</vt:lpstr>
      <vt:lpstr>_C8200_TOTAL_0200_0080</vt:lpstr>
      <vt:lpstr>_C8200_TOTAL_0200_0090</vt:lpstr>
      <vt:lpstr>_C8200_TOTAL_0200_0100</vt:lpstr>
      <vt:lpstr>_C8200_TOTAL_0210_0010</vt:lpstr>
      <vt:lpstr>_C8200_TOTAL_0210_0020</vt:lpstr>
      <vt:lpstr>_C8200_TOTAL_0210_0030</vt:lpstr>
      <vt:lpstr>_C8200_TOTAL_0210_0070</vt:lpstr>
      <vt:lpstr>_C8200_TOTAL_0210_0080</vt:lpstr>
      <vt:lpstr>_C8200_TOTAL_0210_0090</vt:lpstr>
      <vt:lpstr>_C8200_TOTAL_0210_0100</vt:lpstr>
      <vt:lpstr>_C8200_TOTAL_0220_0010</vt:lpstr>
      <vt:lpstr>_C8200_TOTAL_0220_0020</vt:lpstr>
      <vt:lpstr>_C8200_TOTAL_0220_0030</vt:lpstr>
      <vt:lpstr>_C8200_TOTAL_0220_0070</vt:lpstr>
      <vt:lpstr>_C8200_TOTAL_0220_0080</vt:lpstr>
      <vt:lpstr>_C8200_TOTAL_0220_0090</vt:lpstr>
      <vt:lpstr>_C8200_TOTAL_0220_0100</vt:lpstr>
      <vt:lpstr>_C8200_TOTAL_0230_0010</vt:lpstr>
      <vt:lpstr>_C8200_TOTAL_0230_0020</vt:lpstr>
      <vt:lpstr>_C8200_TOTAL_0230_0030</vt:lpstr>
      <vt:lpstr>_C8200_TOTAL_0230_0070</vt:lpstr>
      <vt:lpstr>_C8200_TOTAL_0230_0080</vt:lpstr>
      <vt:lpstr>_C8200_TOTAL_0230_0090</vt:lpstr>
      <vt:lpstr>_C8200_TOTAL_0230_0100</vt:lpstr>
      <vt:lpstr>_C8200_TOTAL_0240_0010</vt:lpstr>
      <vt:lpstr>_C8200_TOTAL_0240_0020</vt:lpstr>
      <vt:lpstr>_C8200_TOTAL_0240_0030</vt:lpstr>
      <vt:lpstr>_C8200_TOTAL_0240_0070</vt:lpstr>
      <vt:lpstr>_C8200_TOTAL_0240_0080</vt:lpstr>
      <vt:lpstr>_C8200_TOTAL_0240_0090</vt:lpstr>
      <vt:lpstr>_C8200_TOTAL_0240_0100</vt:lpstr>
      <vt:lpstr>_C8200_TOTAL_0250_0010</vt:lpstr>
      <vt:lpstr>_C8200_TOTAL_0250_0020</vt:lpstr>
      <vt:lpstr>_C8200_TOTAL_0250_0030</vt:lpstr>
      <vt:lpstr>_C8200_TOTAL_0250_0070</vt:lpstr>
      <vt:lpstr>_C8200_TOTAL_0250_0080</vt:lpstr>
      <vt:lpstr>_C8200_TOTAL_0250_0090</vt:lpstr>
      <vt:lpstr>_C8200_TOTAL_0250_0100</vt:lpstr>
      <vt:lpstr>_C8200_TOTAL_0260_0010</vt:lpstr>
      <vt:lpstr>_C8200_TOTAL_0260_0020</vt:lpstr>
      <vt:lpstr>_C8200_TOTAL_0260_0030</vt:lpstr>
      <vt:lpstr>_C8200_TOTAL_0260_0070</vt:lpstr>
      <vt:lpstr>_C8200_TOTAL_0260_0080</vt:lpstr>
      <vt:lpstr>_C8200_TOTAL_0260_0090</vt:lpstr>
      <vt:lpstr>_C8200_TOTAL_0260_0100</vt:lpstr>
      <vt:lpstr>_C8200_TOTAL_0270_0010</vt:lpstr>
      <vt:lpstr>_C8200_TOTAL_0270_0020</vt:lpstr>
      <vt:lpstr>_C8200_TOTAL_0270_0030</vt:lpstr>
      <vt:lpstr>_C8200_TOTAL_0270_0070</vt:lpstr>
      <vt:lpstr>_C8200_TOTAL_0270_0080</vt:lpstr>
      <vt:lpstr>_C8200_TOTAL_0270_0090</vt:lpstr>
      <vt:lpstr>_C8200_TOTAL_0270_0100</vt:lpstr>
      <vt:lpstr>_C8200_TOTAL_0280_0010</vt:lpstr>
      <vt:lpstr>_C8200_TOTAL_0280_0020</vt:lpstr>
      <vt:lpstr>_C8200_TOTAL_0280_0030</vt:lpstr>
      <vt:lpstr>_C8200_TOTAL_0280_0070</vt:lpstr>
      <vt:lpstr>_C8200_TOTAL_0280_0080</vt:lpstr>
      <vt:lpstr>_C8200_TOTAL_0280_0090</vt:lpstr>
      <vt:lpstr>_C8200_TOTAL_0280_0100</vt:lpstr>
      <vt:lpstr>_C8200_TOTAL_0290_0010</vt:lpstr>
      <vt:lpstr>_C8200_TOTAL_0290_0020</vt:lpstr>
      <vt:lpstr>_C8200_TOTAL_0290_0030</vt:lpstr>
      <vt:lpstr>_C8200_TOTAL_0290_0070</vt:lpstr>
      <vt:lpstr>_C8200_TOTAL_0290_0080</vt:lpstr>
      <vt:lpstr>_C8200_TOTAL_0290_0090</vt:lpstr>
      <vt:lpstr>_C8200_TOTAL_0290_0100</vt:lpstr>
      <vt:lpstr>_C8200_TOTAL_0300_0010</vt:lpstr>
      <vt:lpstr>_C8200_TOTAL_0300_0020</vt:lpstr>
      <vt:lpstr>_C8200_TOTAL_0300_0030</vt:lpstr>
      <vt:lpstr>_C8200_TOTAL_0300_0070</vt:lpstr>
      <vt:lpstr>_C8200_TOTAL_0300_0080</vt:lpstr>
      <vt:lpstr>_C8200_TOTAL_0300_0090</vt:lpstr>
      <vt:lpstr>_C8200_TOTAL_0300_0100</vt:lpstr>
      <vt:lpstr>_C8200_TOTAL_0310_0010</vt:lpstr>
      <vt:lpstr>_C8200_TOTAL_0310_0020</vt:lpstr>
      <vt:lpstr>_C8200_TOTAL_0310_0030</vt:lpstr>
      <vt:lpstr>_C8200_TOTAL_0310_0070</vt:lpstr>
      <vt:lpstr>_C8200_TOTAL_0310_0080</vt:lpstr>
      <vt:lpstr>_C8200_TOTAL_0310_0090</vt:lpstr>
      <vt:lpstr>_C8200_TOTAL_0310_0100</vt:lpstr>
      <vt:lpstr>_C8200_TOTAL_0320_0010</vt:lpstr>
      <vt:lpstr>_C8200_TOTAL_0320_0020</vt:lpstr>
      <vt:lpstr>_C8200_TOTAL_0320_0030</vt:lpstr>
      <vt:lpstr>_C8200_TOTAL_0320_0070</vt:lpstr>
      <vt:lpstr>_C8200_TOTAL_0320_0080</vt:lpstr>
      <vt:lpstr>_C8200_TOTAL_0320_0090</vt:lpstr>
      <vt:lpstr>_C8200_TOTAL_0320_0100</vt:lpstr>
      <vt:lpstr>_C8200_TOTAL_0330_0010</vt:lpstr>
      <vt:lpstr>_C8200_TOTAL_0330_0020</vt:lpstr>
      <vt:lpstr>_C8200_TOTAL_0330_0030</vt:lpstr>
      <vt:lpstr>_C8200_TOTAL_0330_0070</vt:lpstr>
      <vt:lpstr>_C8200_TOTAL_0330_0080</vt:lpstr>
      <vt:lpstr>_C8200_TOTAL_0330_0090</vt:lpstr>
      <vt:lpstr>_C8200_TOTAL_0330_0100</vt:lpstr>
      <vt:lpstr>_C8200_TOTAL_0340_0010</vt:lpstr>
      <vt:lpstr>_C8200_TOTAL_0340_0020</vt:lpstr>
      <vt:lpstr>_C8200_TOTAL_0340_0030</vt:lpstr>
      <vt:lpstr>_C8200_TOTAL_0340_0070</vt:lpstr>
      <vt:lpstr>_C8200_TOTAL_0340_0080</vt:lpstr>
      <vt:lpstr>_C8200_TOTAL_0340_0090</vt:lpstr>
      <vt:lpstr>_C8200_TOTAL_0340_0100</vt:lpstr>
      <vt:lpstr>_C8200_TOTAL_0350_0010</vt:lpstr>
      <vt:lpstr>_C8200_TOTAL_0350_0020</vt:lpstr>
      <vt:lpstr>_C8200_TOTAL_0350_0030</vt:lpstr>
      <vt:lpstr>_C8200_TOTAL_0350_0070</vt:lpstr>
      <vt:lpstr>_C8200_TOTAL_0350_0080</vt:lpstr>
      <vt:lpstr>_C8200_TOTAL_0350_0090</vt:lpstr>
      <vt:lpstr>_C8200_TOTAL_0350_0100</vt:lpstr>
      <vt:lpstr>_C8200_TOTAL_0360_0010</vt:lpstr>
      <vt:lpstr>_C8200_TOTAL_0360_0020</vt:lpstr>
      <vt:lpstr>_C8200_TOTAL_0360_0030</vt:lpstr>
      <vt:lpstr>_C8200_TOTAL_0360_0070</vt:lpstr>
      <vt:lpstr>_C8200_TOTAL_0360_0080</vt:lpstr>
      <vt:lpstr>_C8200_TOTAL_0360_0090</vt:lpstr>
      <vt:lpstr>_C8200_TOTAL_0360_0100</vt:lpstr>
      <vt:lpstr>_C8200_TOTAL_0370_0010</vt:lpstr>
      <vt:lpstr>_C8200_TOTAL_0370_0020</vt:lpstr>
      <vt:lpstr>_C8200_TOTAL_0370_0030</vt:lpstr>
      <vt:lpstr>_C8200_TOTAL_0370_0070</vt:lpstr>
      <vt:lpstr>_C8200_TOTAL_0370_0080</vt:lpstr>
      <vt:lpstr>_C8200_TOTAL_0370_0090</vt:lpstr>
      <vt:lpstr>_C8200_TOTAL_0370_0100</vt:lpstr>
      <vt:lpstr>_C8200_TOTAL_0380_0010</vt:lpstr>
      <vt:lpstr>_C8200_TOTAL_0380_0020</vt:lpstr>
      <vt:lpstr>_C8200_TOTAL_0380_0030</vt:lpstr>
      <vt:lpstr>_C8200_TOTAL_0380_0070</vt:lpstr>
      <vt:lpstr>_C8200_TOTAL_0380_0080</vt:lpstr>
      <vt:lpstr>_C8200_TOTAL_0380_0090</vt:lpstr>
      <vt:lpstr>_C8200_TOTAL_0380_0100</vt:lpstr>
      <vt:lpstr>_C8200_TOTAL_0390_0010</vt:lpstr>
      <vt:lpstr>_C8200_TOTAL_0390_0020</vt:lpstr>
      <vt:lpstr>_C8200_TOTAL_0390_0030</vt:lpstr>
      <vt:lpstr>_C8200_TOTAL_0390_0070</vt:lpstr>
      <vt:lpstr>_C8200_TOTAL_0390_0080</vt:lpstr>
      <vt:lpstr>_C8200_TOTAL_0390_0090</vt:lpstr>
      <vt:lpstr>_C8200_TOTAL_0390_0100</vt:lpstr>
      <vt:lpstr>_C8200_TOTAL_0400_0010</vt:lpstr>
      <vt:lpstr>_C8200_TOTAL_0400_0020</vt:lpstr>
      <vt:lpstr>_C8200_TOTAL_0400_0030</vt:lpstr>
      <vt:lpstr>_C8200_TOTAL_0400_0070</vt:lpstr>
      <vt:lpstr>_C8200_TOTAL_0400_0080</vt:lpstr>
      <vt:lpstr>_C8200_TOTAL_0400_0090</vt:lpstr>
      <vt:lpstr>_C8200_TOTAL_0400_0100</vt:lpstr>
      <vt:lpstr>_C8200_TOTAL_0410_0010</vt:lpstr>
      <vt:lpstr>_C8200_TOTAL_0410_0020</vt:lpstr>
      <vt:lpstr>_C8200_TOTAL_0410_0030</vt:lpstr>
      <vt:lpstr>_C8200_TOTAL_0410_0070</vt:lpstr>
      <vt:lpstr>_C8200_TOTAL_0410_0080</vt:lpstr>
      <vt:lpstr>_C8200_TOTAL_0410_0090</vt:lpstr>
      <vt:lpstr>_C8200_TOTAL_0410_0100</vt:lpstr>
      <vt:lpstr>_C8200_TOTAL_0420_0010</vt:lpstr>
      <vt:lpstr>_C8200_TOTAL_0420_0020</vt:lpstr>
      <vt:lpstr>_C8200_TOTAL_0420_0030</vt:lpstr>
      <vt:lpstr>_C8200_TOTAL_0420_0070</vt:lpstr>
      <vt:lpstr>_C8200_TOTAL_0420_0080</vt:lpstr>
      <vt:lpstr>_C8200_TOTAL_0420_0090</vt:lpstr>
      <vt:lpstr>_C8200_TOTAL_0420_0100</vt:lpstr>
      <vt:lpstr>_C8200_TOTAL_0430_0010</vt:lpstr>
      <vt:lpstr>_C8200_TOTAL_0430_0020</vt:lpstr>
      <vt:lpstr>_C8200_TOTAL_0430_0030</vt:lpstr>
      <vt:lpstr>_C8200_TOTAL_0430_0070</vt:lpstr>
      <vt:lpstr>_C8200_TOTAL_0430_0080</vt:lpstr>
      <vt:lpstr>_C8200_TOTAL_0430_0090</vt:lpstr>
      <vt:lpstr>_C8200_TOTAL_0430_0100</vt:lpstr>
      <vt:lpstr>_C8200_TOTAL_0440_0010</vt:lpstr>
      <vt:lpstr>_C8200_TOTAL_0440_0020</vt:lpstr>
      <vt:lpstr>_C8200_TOTAL_0440_0030</vt:lpstr>
      <vt:lpstr>_C8200_TOTAL_0440_0070</vt:lpstr>
      <vt:lpstr>_C8200_TOTAL_0440_0080</vt:lpstr>
      <vt:lpstr>_C8200_TOTAL_0440_0090</vt:lpstr>
      <vt:lpstr>_C8200_TOTAL_0440_0100</vt:lpstr>
      <vt:lpstr>_C8200_TOTAL_0450_0010</vt:lpstr>
      <vt:lpstr>_C8200_TOTAL_0450_0020</vt:lpstr>
      <vt:lpstr>_C8200_TOTAL_0450_0030</vt:lpstr>
      <vt:lpstr>_C8200_TOTAL_0450_0070</vt:lpstr>
      <vt:lpstr>_C8200_TOTAL_0450_0080</vt:lpstr>
      <vt:lpstr>_C8200_TOTAL_0450_0090</vt:lpstr>
      <vt:lpstr>_C8200_TOTAL_0450_0100</vt:lpstr>
      <vt:lpstr>_C8300_TOTAL_0010_0010</vt:lpstr>
      <vt:lpstr>_C8300_TOTAL_0010_0020</vt:lpstr>
      <vt:lpstr>_C8300_TOTAL_0010_0050</vt:lpstr>
      <vt:lpstr>_C8300_TOTAL_0010_0060</vt:lpstr>
      <vt:lpstr>_C8300_TOTAL_0010_0070</vt:lpstr>
      <vt:lpstr>_C8300_TOTAL_0020_0010</vt:lpstr>
      <vt:lpstr>_C8300_TOTAL_0020_0020</vt:lpstr>
      <vt:lpstr>_C8300_TOTAL_0020_0050</vt:lpstr>
      <vt:lpstr>_C8300_TOTAL_0020_0060</vt:lpstr>
      <vt:lpstr>_C8300_TOTAL_0020_0070</vt:lpstr>
      <vt:lpstr>_C8300_TOTAL_0030_0010</vt:lpstr>
      <vt:lpstr>_C8300_TOTAL_0030_0020</vt:lpstr>
      <vt:lpstr>_C8300_TOTAL_0030_0050</vt:lpstr>
      <vt:lpstr>_C8300_TOTAL_0030_0060</vt:lpstr>
      <vt:lpstr>_C8300_TOTAL_0030_0070</vt:lpstr>
      <vt:lpstr>_C8300_TOTAL_0040_0010</vt:lpstr>
      <vt:lpstr>_C8300_TOTAL_0040_0020</vt:lpstr>
      <vt:lpstr>_C8300_TOTAL_0040_0050</vt:lpstr>
      <vt:lpstr>_C8300_TOTAL_0040_0060</vt:lpstr>
      <vt:lpstr>_C8300_TOTAL_0040_0070</vt:lpstr>
      <vt:lpstr>_C8300_TOTAL_0050_0010</vt:lpstr>
      <vt:lpstr>_C8300_TOTAL_0050_0020</vt:lpstr>
      <vt:lpstr>_C8300_TOTAL_0050_0050</vt:lpstr>
      <vt:lpstr>_C8300_TOTAL_0050_0060</vt:lpstr>
      <vt:lpstr>_C8300_TOTAL_0050_0070</vt:lpstr>
      <vt:lpstr>_C8300_TOTAL_0060_0010</vt:lpstr>
      <vt:lpstr>_C8300_TOTAL_0060_0020</vt:lpstr>
      <vt:lpstr>_C8300_TOTAL_0060_0050</vt:lpstr>
      <vt:lpstr>_C8300_TOTAL_0060_0060</vt:lpstr>
      <vt:lpstr>_C8300_TOTAL_0060_0070</vt:lpstr>
      <vt:lpstr>_C8300_TOTAL_0070_0010</vt:lpstr>
      <vt:lpstr>_C8300_TOTAL_0070_0020</vt:lpstr>
      <vt:lpstr>_C8300_TOTAL_0070_0050</vt:lpstr>
      <vt:lpstr>_C8300_TOTAL_0070_0060</vt:lpstr>
      <vt:lpstr>_C8300_TOTAL_0070_0070</vt:lpstr>
      <vt:lpstr>_C8300_TOTAL_0080_0010</vt:lpstr>
      <vt:lpstr>_C8300_TOTAL_0080_0020</vt:lpstr>
      <vt:lpstr>_C8300_TOTAL_0080_0050</vt:lpstr>
      <vt:lpstr>_C8300_TOTAL_0080_0060</vt:lpstr>
      <vt:lpstr>_C8300_TOTAL_0080_0070</vt:lpstr>
      <vt:lpstr>_C8300_TOTAL_0090_0010</vt:lpstr>
      <vt:lpstr>_C8300_TOTAL_0090_0020</vt:lpstr>
      <vt:lpstr>_C8300_TOTAL_0090_0050</vt:lpstr>
      <vt:lpstr>_C8300_TOTAL_0090_0060</vt:lpstr>
      <vt:lpstr>_C8300_TOTAL_0090_0070</vt:lpstr>
      <vt:lpstr>_C8300_TOTAL_0100_0010</vt:lpstr>
      <vt:lpstr>_C8300_TOTAL_0100_0020</vt:lpstr>
      <vt:lpstr>_C8300_TOTAL_0100_0050</vt:lpstr>
      <vt:lpstr>_C8300_TOTAL_0100_0060</vt:lpstr>
      <vt:lpstr>_C8300_TOTAL_0100_0070</vt:lpstr>
      <vt:lpstr>_C8300_TOTAL_0110_0010</vt:lpstr>
      <vt:lpstr>_C8300_TOTAL_0110_0020</vt:lpstr>
      <vt:lpstr>_C8300_TOTAL_0110_0050</vt:lpstr>
      <vt:lpstr>_C8300_TOTAL_0110_0060</vt:lpstr>
      <vt:lpstr>_C8300_TOTAL_0110_0070</vt:lpstr>
      <vt:lpstr>_C8300_TOTAL_0120_0010</vt:lpstr>
      <vt:lpstr>_C8300_TOTAL_0120_0020</vt:lpstr>
      <vt:lpstr>_C8300_TOTAL_0120_0050</vt:lpstr>
      <vt:lpstr>_C8300_TOTAL_0120_0060</vt:lpstr>
      <vt:lpstr>_C8300_TOTAL_0120_0070</vt:lpstr>
      <vt:lpstr>_C8400_TOTAL_0010_0010</vt:lpstr>
      <vt:lpstr>_C8400_TOTAL_0010_0020</vt:lpstr>
      <vt:lpstr>_C8400_TOTAL_0010_0030</vt:lpstr>
      <vt:lpstr>_C8400_TOTAL_0010_0040</vt:lpstr>
      <vt:lpstr>_C8400_TOTAL_0020_0010</vt:lpstr>
      <vt:lpstr>_C8400_TOTAL_0020_0020</vt:lpstr>
      <vt:lpstr>_C8400_TOTAL_0020_0030</vt:lpstr>
      <vt:lpstr>_C8400_TOTAL_0020_0040</vt:lpstr>
      <vt:lpstr>_C8400_TOTAL_0030_0010</vt:lpstr>
      <vt:lpstr>_C8400_TOTAL_0030_0020</vt:lpstr>
      <vt:lpstr>_C8400_TOTAL_0030_0030</vt:lpstr>
      <vt:lpstr>_C8400_TOTAL_0030_0040</vt:lpstr>
      <vt:lpstr>_C8400_TOTAL_0040_0010</vt:lpstr>
      <vt:lpstr>_C8400_TOTAL_0040_0020</vt:lpstr>
      <vt:lpstr>_C8400_TOTAL_0040_0030</vt:lpstr>
      <vt:lpstr>_C8400_TOTAL_0040_0040</vt:lpstr>
      <vt:lpstr>_C8400_TOTAL_0050_0010</vt:lpstr>
      <vt:lpstr>_C8400_TOTAL_0050_0020</vt:lpstr>
      <vt:lpstr>_C8400_TOTAL_0050_0030</vt:lpstr>
      <vt:lpstr>_C8400_TOTAL_0050_0040</vt:lpstr>
      <vt:lpstr>_C8400_TOTAL_0060_0010</vt:lpstr>
      <vt:lpstr>_C8400_TOTAL_0060_0020</vt:lpstr>
      <vt:lpstr>_C8400_TOTAL_0060_0030</vt:lpstr>
      <vt:lpstr>_C8400_TOTAL_0060_0040</vt:lpstr>
      <vt:lpstr>_C8400_TOTAL_0070_0010</vt:lpstr>
      <vt:lpstr>_C8400_TOTAL_0070_0020</vt:lpstr>
      <vt:lpstr>_C8400_TOTAL_0070_0030</vt:lpstr>
      <vt:lpstr>_C8400_TOTAL_0070_0040</vt:lpstr>
      <vt:lpstr>_C8400_TOTAL_0080_0010</vt:lpstr>
      <vt:lpstr>_C8400_TOTAL_0080_0020</vt:lpstr>
      <vt:lpstr>_C8400_TOTAL_0080_0030</vt:lpstr>
      <vt:lpstr>_C8400_TOTAL_0080_0040</vt:lpstr>
      <vt:lpstr>_C8400_TOTAL_0090_0010</vt:lpstr>
      <vt:lpstr>_C8400_TOTAL_0090_0020</vt:lpstr>
      <vt:lpstr>_C8400_TOTAL_0090_0030</vt:lpstr>
      <vt:lpstr>_C8400_TOTAL_0090_0040</vt:lpstr>
      <vt:lpstr>_C8400_TOTAL_0100_0010</vt:lpstr>
      <vt:lpstr>_C8400_TOTAL_0100_0020</vt:lpstr>
      <vt:lpstr>_C8400_TOTAL_0100_0030</vt:lpstr>
      <vt:lpstr>_C8400_TOTAL_0100_0040</vt:lpstr>
      <vt:lpstr>_C8400_TOTAL_0110_0010</vt:lpstr>
      <vt:lpstr>_C8400_TOTAL_0110_0020</vt:lpstr>
      <vt:lpstr>_C8400_TOTAL_0110_0030</vt:lpstr>
      <vt:lpstr>_C8400_TOTAL_0110_0040</vt:lpstr>
      <vt:lpstr>_C8400_TOTAL_0120_0010</vt:lpstr>
      <vt:lpstr>_C8400_TOTAL_0120_0020</vt:lpstr>
      <vt:lpstr>_C8400_TOTAL_0120_0030</vt:lpstr>
      <vt:lpstr>_C8400_TOTAL_0120_0040</vt:lpstr>
      <vt:lpstr>_C8400_TOTAL_0130_0010</vt:lpstr>
      <vt:lpstr>_C8400_TOTAL_0130_0020</vt:lpstr>
      <vt:lpstr>_C8400_TOTAL_0130_0030</vt:lpstr>
      <vt:lpstr>_C8400_TOTAL_0130_0040</vt:lpstr>
      <vt:lpstr>_C8400_TOTAL_0140_0010</vt:lpstr>
      <vt:lpstr>_C8400_TOTAL_0140_0020</vt:lpstr>
      <vt:lpstr>_C8400_TOTAL_0140_0030</vt:lpstr>
      <vt:lpstr>_C8400_TOTAL_0140_0040</vt:lpstr>
      <vt:lpstr>_C8400_TOTAL_0150_0010</vt:lpstr>
      <vt:lpstr>_C8400_TOTAL_0150_0020</vt:lpstr>
      <vt:lpstr>_C8400_TOTAL_0150_0030</vt:lpstr>
      <vt:lpstr>_C8400_TOTAL_0150_0040</vt:lpstr>
      <vt:lpstr>_C8400_TOTAL_0160_0010</vt:lpstr>
      <vt:lpstr>_C8400_TOTAL_0160_0020</vt:lpstr>
      <vt:lpstr>_C8400_TOTAL_0160_0030</vt:lpstr>
      <vt:lpstr>_C8400_TOTAL_0160_0040</vt:lpstr>
      <vt:lpstr>_C8400_TOTAL_0170_0010</vt:lpstr>
      <vt:lpstr>_C8400_TOTAL_0170_0020</vt:lpstr>
      <vt:lpstr>_C8400_TOTAL_0170_0030</vt:lpstr>
      <vt:lpstr>_C8400_TOTAL_0170_0040</vt:lpstr>
      <vt:lpstr>_C8400_TOTAL_0180_0010</vt:lpstr>
      <vt:lpstr>_C8400_TOTAL_0180_0020</vt:lpstr>
      <vt:lpstr>_C8400_TOTAL_0180_0030</vt:lpstr>
      <vt:lpstr>_C8400_TOTAL_0180_0040</vt:lpstr>
      <vt:lpstr>_C8400_TOTAL_0190_0010</vt:lpstr>
      <vt:lpstr>_C8400_TOTAL_0190_0020</vt:lpstr>
      <vt:lpstr>_C8400_TOTAL_0190_0030</vt:lpstr>
      <vt:lpstr>_C8400_TOTAL_0190_0040</vt:lpstr>
      <vt:lpstr>_C8400_TOTAL_0200_0010</vt:lpstr>
      <vt:lpstr>_C8400_TOTAL_0200_0020</vt:lpstr>
      <vt:lpstr>_C8400_TOTAL_0200_0030</vt:lpstr>
      <vt:lpstr>_C8400_TOTAL_0200_0040</vt:lpstr>
      <vt:lpstr>_C8400_TOTAL_0210_0010</vt:lpstr>
      <vt:lpstr>_C8400_TOTAL_0210_0020</vt:lpstr>
      <vt:lpstr>_C8400_TOTAL_0210_0030</vt:lpstr>
      <vt:lpstr>_C8400_TOTAL_0210_0040</vt:lpstr>
      <vt:lpstr>_C8400_TOTAL_0220_0010</vt:lpstr>
      <vt:lpstr>_C8400_TOTAL_0220_0020</vt:lpstr>
      <vt:lpstr>_C8400_TOTAL_0220_0030</vt:lpstr>
      <vt:lpstr>_C8400_TOTAL_0220_0040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dell</cp:lastModifiedBy>
  <dcterms:created xsi:type="dcterms:W3CDTF">2022-07-13T08:51:37Z</dcterms:created>
  <dcterms:modified xsi:type="dcterms:W3CDTF">2023-10-05T10:46:33Z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2023-01-13T10:35:17Z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ContentBits">
    <vt:lpwstr>0</vt:lpwstr>
  </property>
  <property fmtid="{D5CDD505-2E9C-101B-9397-08002B2CF9AE}" pid="8" name="ContentTypeId">
    <vt:lpwstr>0x010100C4A6FE4886029D4592CA1772E42CCC3C</vt:lpwstr>
  </property>
</Properties>
</file>